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81" windowWidth="15195" windowHeight="7935" activeTab="1"/>
  </bookViews>
  <sheets>
    <sheet name="Mod P2" sheetId="1" r:id="rId1"/>
    <sheet name="POSAS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<sst xmlns="http://schemas.openxmlformats.org/spreadsheetml/2006/main" count="56" uniqueCount="56">
  <si>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anno di nascita</t>
  </si>
  <si>
    <t>età</t>
  </si>
  <si>
    <t>celibi</t>
  </si>
  <si>
    <t>coniugati</t>
  </si>
  <si>
    <t xml:space="preserve">divorziati </t>
  </si>
  <si>
    <t>vedovi</t>
  </si>
  <si>
    <t>tot maschi</t>
  </si>
  <si>
    <t>nubili</t>
  </si>
  <si>
    <t>coniugate</t>
  </si>
  <si>
    <t>divorziate</t>
  </si>
  <si>
    <t>vedove</t>
  </si>
  <si>
    <t>tot femmine</t>
  </si>
  <si>
    <t>Comune</t>
  </si>
  <si>
    <t>Codice  Comune</t>
  </si>
  <si>
    <t>Maschi</t>
  </si>
  <si>
    <t>Femmine</t>
  </si>
  <si>
    <t>MF</t>
  </si>
  <si>
    <t>2. Nati</t>
  </si>
  <si>
    <t>2.1 nel Comune</t>
  </si>
  <si>
    <t>2.2 in altro Comune</t>
  </si>
  <si>
    <t>2.4 Totale nati vivi</t>
  </si>
  <si>
    <t>3 Morti</t>
  </si>
  <si>
    <t>3.4 Totale morti</t>
  </si>
  <si>
    <t>4. Differenze tra nati e morti (+/-)</t>
  </si>
  <si>
    <t>5.1 Provenienti da altri Comuni</t>
  </si>
  <si>
    <t>5 Iscritti</t>
  </si>
  <si>
    <t>5.2 Provenienti dall'estero</t>
  </si>
  <si>
    <t xml:space="preserve">5.3 Altri </t>
  </si>
  <si>
    <t>5.4 Totale iscritti</t>
  </si>
  <si>
    <t>6 Cancellati</t>
  </si>
  <si>
    <t>6.1 Per altri Comuni</t>
  </si>
  <si>
    <t>6.2  per l'estero</t>
  </si>
  <si>
    <t xml:space="preserve">6.3 Altri </t>
  </si>
  <si>
    <t>6.4 Totale cancellati</t>
  </si>
  <si>
    <t xml:space="preserve">7. Differenze tra iscritti e cancellati </t>
  </si>
  <si>
    <t>8. Incremento o decremento( 4+7)</t>
  </si>
  <si>
    <t>10.1 Popolazione residente in famiglia</t>
  </si>
  <si>
    <t>10.2 Polopolazione residente in Convivenza</t>
  </si>
  <si>
    <t>11. Numero di schede anagrafiche</t>
  </si>
  <si>
    <t>11.2 Schede di famiglie anagrafiche</t>
  </si>
  <si>
    <t>11.3 Schede di convivenze anagrafiche</t>
  </si>
  <si>
    <t>tot</t>
  </si>
  <si>
    <t>11.1 Schede individuali di tutti i residenti nel Comune</t>
  </si>
  <si>
    <t>2.3 all'estero da persone iscritte in anagrafe</t>
  </si>
  <si>
    <t>3.1 Nel Comune</t>
  </si>
  <si>
    <t>3.2 In altro Comune (atti trascritti)</t>
  </si>
  <si>
    <t>3.3 All'estero ed iscritti in anagrafe (atti trascritti)</t>
  </si>
  <si>
    <t>9. Unità da agg. o sottrarre variaz territoriale</t>
  </si>
  <si>
    <t>12 Senza tetto e senza fissa dimora</t>
  </si>
  <si>
    <t>Come da modello ISTAT P2 Movimento e calcolo della popolazione residente. Anno 2010</t>
  </si>
  <si>
    <t>1.Popolazione residente al 01.01.10</t>
  </si>
  <si>
    <t>10. Popolazione residente al 31.12.10 (1+8+9)</t>
  </si>
  <si>
    <t>Come da modello POSAS Popolazione residente al 31 dicembre 2010 per anno di nascita, sesso e stato civile</t>
  </si>
  <si>
    <t>Residenti maschi</t>
  </si>
  <si>
    <t>Residenti femmine</t>
  </si>
  <si>
    <t>DESIO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</si>
</sst>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center"/>
      <protection/>
    </xf>
    <xf numFmtId="3" fontId="0" fillId="0" borderId="2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0" fillId="0" borderId="2" xfId="0" applyNumberForma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3" fontId="0" fillId="0" borderId="1" xfId="0" applyNumberFormat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E50"/>
  <sheetViews>
    <sheetView workbookViewId="0" topLeftCell="A1">
      <selection activeCell="B6" sqref="B6:D6"/>
    </sheetView>
  </sheetViews>
  <sheetFormatPr defaultColWidth="9.140625" defaultRowHeight="12.75"/>
  <cols>
    <col min="1" max="1" width="50.57421875" style="3" customWidth="1"/>
    <col min="2" max="2" width="10.8515625" style="4" customWidth="1"/>
    <col min="3" max="3" width="10.421875" style="4" customWidth="1"/>
    <col min="4" max="4" width="13.57421875" style="4" customWidth="1"/>
    <col min="5" max="5" width="19.57421875" style="14" customWidth="1"/>
    <col min="6" max="16384" width="9.140625" style="3" customWidth="1"/>
  </cols>
  <sheetData>
    <row r="2" spans="1:4" ht="12.75">
      <c r="A2" s="31" t="s">
        <v>49</v>
      </c>
      <c r="B2" s="31"/>
      <c r="C2" s="31"/>
      <c r="D2" s="31"/>
    </row>
    <row r="3" spans="1:4" ht="12.75">
      <c r="A3" s="31"/>
      <c r="B3" s="31"/>
      <c r="C3" s="31"/>
      <c r="D3" s="31"/>
    </row>
    <row r="5" spans="1:4" ht="12.75">
      <c r="A5" s="3" t="s">
        <v>12</v>
      </c>
      <c r="B5" s="32" t="s">
        <v>55</v>
      </c>
      <c r="C5" s="33"/>
      <c r="D5" s="34"/>
    </row>
    <row r="6" spans="1:4" ht="12.75">
      <c r="A6" s="3" t="s">
        <v>13</v>
      </c>
      <c r="B6" s="32">
        <v>23</v>
      </c>
      <c r="C6" s="33"/>
      <c r="D6" s="34"/>
    </row>
    <row r="9" spans="2:4" ht="12.75">
      <c r="B9" s="4" t="s">
        <v>14</v>
      </c>
      <c r="C9" s="4" t="s">
        <v>15</v>
      </c>
      <c r="D9" s="4" t="s">
        <v>16</v>
      </c>
    </row>
    <row r="10" spans="1:5" ht="12.75">
      <c r="A10" s="10" t="s">
        <v>50</v>
      </c>
      <c r="B10" s="6">
        <v>19815</v>
      </c>
      <c r="C10" s="18">
        <v>20498</v>
      </c>
      <c r="D10" s="7">
        <f>B10+C10</f>
        <v>40313</v>
      </c>
      <c r="E10" s="15"/>
    </row>
    <row r="11" spans="1:5" ht="12.75">
      <c r="A11" s="10" t="s">
        <v>17</v>
      </c>
      <c r="B11" s="19"/>
      <c r="C11" s="19"/>
      <c r="D11" s="7"/>
      <c r="E11" s="16"/>
    </row>
    <row r="12" spans="1:5" ht="12.75">
      <c r="A12" s="11" t="s">
        <v>18</v>
      </c>
      <c r="B12" s="5">
        <v>129</v>
      </c>
      <c r="C12" s="17">
        <v>144</v>
      </c>
      <c r="D12" s="7">
        <f>B12+C12</f>
        <v>273</v>
      </c>
      <c r="E12" s="15"/>
    </row>
    <row r="13" spans="1:5" ht="12.75">
      <c r="A13" s="11" t="s">
        <v>19</v>
      </c>
      <c r="B13" s="5">
        <v>83</v>
      </c>
      <c r="C13" s="17">
        <v>72</v>
      </c>
      <c r="D13" s="7">
        <f>B13+C13</f>
        <v>155</v>
      </c>
      <c r="E13" s="15"/>
    </row>
    <row r="14" spans="1:5" ht="12.75">
      <c r="A14" s="11" t="s">
        <v>43</v>
      </c>
      <c r="B14" s="5">
        <v>2</v>
      </c>
      <c r="C14" s="17">
        <v>0</v>
      </c>
      <c r="D14" s="7">
        <f>B14+C14</f>
        <v>2</v>
      </c>
      <c r="E14" s="15"/>
    </row>
    <row r="15" spans="1:5" ht="12.75">
      <c r="A15" s="11" t="s">
        <v>20</v>
      </c>
      <c r="B15" s="5">
        <v>214</v>
      </c>
      <c r="C15" s="17">
        <v>216</v>
      </c>
      <c r="D15" s="7">
        <f>B15+C15</f>
        <v>430</v>
      </c>
      <c r="E15" s="13" t="str">
        <f>IF((B15+C15)=D12+D13+D14,"ok","errore per favore verificare")</f>
        <v>ok</v>
      </c>
    </row>
    <row r="16" spans="1:5" ht="12.75">
      <c r="A16" s="10" t="s">
        <v>21</v>
      </c>
      <c r="B16" s="19"/>
      <c r="C16" s="19"/>
      <c r="D16" s="2"/>
      <c r="E16" s="15"/>
    </row>
    <row r="17" spans="1:5" ht="12.75">
      <c r="A17" s="11" t="s">
        <v>44</v>
      </c>
      <c r="B17" s="5">
        <v>105</v>
      </c>
      <c r="C17" s="17">
        <v>108</v>
      </c>
      <c r="D17" s="7">
        <f>B17+C17</f>
        <v>213</v>
      </c>
      <c r="E17" s="15"/>
    </row>
    <row r="18" spans="1:5" ht="12.75">
      <c r="A18" s="11" t="s">
        <v>45</v>
      </c>
      <c r="B18" s="5">
        <v>61</v>
      </c>
      <c r="C18" s="17">
        <v>42</v>
      </c>
      <c r="D18" s="7">
        <f>B18+C18</f>
        <v>103</v>
      </c>
      <c r="E18" s="15"/>
    </row>
    <row r="19" spans="1:5" ht="12.75">
      <c r="A19" s="11" t="s">
        <v>46</v>
      </c>
      <c r="B19" s="5">
        <v>1</v>
      </c>
      <c r="C19" s="17">
        <v>0</v>
      </c>
      <c r="D19" s="7">
        <f>B19+C19</f>
        <v>1</v>
      </c>
      <c r="E19" s="15"/>
    </row>
    <row r="20" spans="1:5" ht="12.75">
      <c r="A20" s="11" t="s">
        <v>22</v>
      </c>
      <c r="B20" s="5">
        <v>167</v>
      </c>
      <c r="C20" s="17">
        <v>150</v>
      </c>
      <c r="D20" s="7">
        <f>B20+C20</f>
        <v>317</v>
      </c>
      <c r="E20" s="13" t="str">
        <f>IF((B20+C20)=(D17+D18+D19),"ok","errore per favore verificare")</f>
        <v>ok</v>
      </c>
    </row>
    <row r="21" spans="4:5" ht="12.75">
      <c r="D21" s="7"/>
      <c r="E21" s="15"/>
    </row>
    <row r="22" spans="1:5" ht="12.75">
      <c r="A22" s="10" t="s">
        <v>23</v>
      </c>
      <c r="B22" s="8">
        <f>B15-B20</f>
        <v>47</v>
      </c>
      <c r="C22" s="9">
        <f>C15-C20</f>
        <v>66</v>
      </c>
      <c r="D22" s="7">
        <f>B22+C22</f>
        <v>113</v>
      </c>
      <c r="E22" s="13" t="str">
        <f>IF(D15-D20=D22,"ok","per favore verificare")</f>
        <v>ok</v>
      </c>
    </row>
    <row r="23" spans="2:5" ht="12.75">
      <c r="B23" s="19"/>
      <c r="C23" s="19"/>
      <c r="D23" s="2"/>
      <c r="E23" s="15"/>
    </row>
    <row r="24" spans="1:5" ht="12.75">
      <c r="A24" s="10" t="s">
        <v>25</v>
      </c>
      <c r="B24" s="19"/>
      <c r="C24" s="19"/>
      <c r="D24" s="2"/>
      <c r="E24" s="15"/>
    </row>
    <row r="25" spans="1:5" ht="12.75">
      <c r="A25" s="11" t="s">
        <v>24</v>
      </c>
      <c r="B25" s="5">
        <v>620</v>
      </c>
      <c r="C25" s="5">
        <v>557</v>
      </c>
      <c r="D25" s="7">
        <f>B25+C25</f>
        <v>1177</v>
      </c>
      <c r="E25" s="15"/>
    </row>
    <row r="26" spans="1:5" ht="12.75">
      <c r="A26" s="11" t="s">
        <v>26</v>
      </c>
      <c r="B26" s="5">
        <v>151</v>
      </c>
      <c r="C26" s="5">
        <v>222</v>
      </c>
      <c r="D26" s="7">
        <f>B26+C26</f>
        <v>373</v>
      </c>
      <c r="E26" s="15"/>
    </row>
    <row r="27" spans="1:5" ht="12.75">
      <c r="A27" s="11" t="s">
        <v>27</v>
      </c>
      <c r="B27" s="5">
        <v>14</v>
      </c>
      <c r="C27" s="5">
        <v>7</v>
      </c>
      <c r="D27" s="7">
        <f>B27+C27</f>
        <v>21</v>
      </c>
      <c r="E27" s="15"/>
    </row>
    <row r="28" spans="1:5" ht="12.75">
      <c r="A28" s="11" t="s">
        <v>28</v>
      </c>
      <c r="B28" s="5">
        <v>785</v>
      </c>
      <c r="C28" s="5">
        <v>786</v>
      </c>
      <c r="D28" s="7">
        <f>B28+C28</f>
        <v>1571</v>
      </c>
      <c r="E28" s="13" t="str">
        <f>IF((B28+C28)=D25+D26+D27,"ok","errore per favore verificare")</f>
        <v>ok</v>
      </c>
    </row>
    <row r="29" spans="2:5" ht="12.75">
      <c r="B29" s="19"/>
      <c r="C29" s="19"/>
      <c r="D29" s="2"/>
      <c r="E29" s="15"/>
    </row>
    <row r="30" spans="1:5" ht="12.75">
      <c r="A30" s="10" t="s">
        <v>29</v>
      </c>
      <c r="B30" s="19"/>
      <c r="C30" s="19"/>
      <c r="D30" s="2"/>
      <c r="E30" s="15"/>
    </row>
    <row r="31" spans="1:5" ht="12.75">
      <c r="A31" s="11" t="s">
        <v>30</v>
      </c>
      <c r="B31" s="5">
        <v>580</v>
      </c>
      <c r="C31" s="5">
        <v>612</v>
      </c>
      <c r="D31" s="7">
        <f>B31+C31</f>
        <v>1192</v>
      </c>
      <c r="E31" s="15"/>
    </row>
    <row r="32" spans="1:5" ht="12.75">
      <c r="A32" s="11" t="s">
        <v>31</v>
      </c>
      <c r="B32" s="5">
        <v>16</v>
      </c>
      <c r="C32" s="5">
        <v>14</v>
      </c>
      <c r="D32" s="7">
        <f>B32+C32</f>
        <v>30</v>
      </c>
      <c r="E32" s="15"/>
    </row>
    <row r="33" spans="1:5" ht="12.75">
      <c r="A33" s="11" t="s">
        <v>32</v>
      </c>
      <c r="B33" s="5">
        <v>82</v>
      </c>
      <c r="C33" s="5">
        <v>32</v>
      </c>
      <c r="D33" s="7">
        <f>B33+C33</f>
        <v>114</v>
      </c>
      <c r="E33" s="15"/>
    </row>
    <row r="34" spans="1:5" ht="12.75">
      <c r="A34" s="11" t="s">
        <v>33</v>
      </c>
      <c r="B34" s="5">
        <v>678</v>
      </c>
      <c r="C34" s="5">
        <v>658</v>
      </c>
      <c r="D34" s="7">
        <f>B34+C34</f>
        <v>1336</v>
      </c>
      <c r="E34" s="13" t="str">
        <f>IF((B34+C34)=D31+D32+D33,"ok","errore per favore verificare")</f>
        <v>ok</v>
      </c>
    </row>
    <row r="35" spans="2:5" ht="12.75">
      <c r="B35" s="19"/>
      <c r="C35" s="19"/>
      <c r="D35" s="2"/>
      <c r="E35" s="15"/>
    </row>
    <row r="36" spans="1:5" ht="12.75">
      <c r="A36" s="10" t="s">
        <v>34</v>
      </c>
      <c r="B36" s="8">
        <f>B28-B34</f>
        <v>107</v>
      </c>
      <c r="C36" s="8">
        <f>C28-C34</f>
        <v>128</v>
      </c>
      <c r="D36" s="7">
        <f>B36+C36</f>
        <v>235</v>
      </c>
      <c r="E36" s="15"/>
    </row>
    <row r="37" spans="1:5" ht="12.75">
      <c r="A37" s="10" t="s">
        <v>35</v>
      </c>
      <c r="B37" s="8">
        <f>B22+B36</f>
        <v>154</v>
      </c>
      <c r="C37" s="8">
        <f>C22+C36</f>
        <v>194</v>
      </c>
      <c r="D37" s="7">
        <f>B37+C37</f>
        <v>348</v>
      </c>
      <c r="E37" s="15"/>
    </row>
    <row r="38" spans="1:4" ht="12.75">
      <c r="A38" s="10" t="s">
        <v>47</v>
      </c>
      <c r="B38" s="5"/>
      <c r="C38" s="5"/>
      <c r="D38" s="7">
        <f>B38+C38</f>
        <v>0</v>
      </c>
    </row>
    <row r="39" spans="2:4" ht="12.75">
      <c r="B39" s="19"/>
      <c r="C39" s="19"/>
      <c r="D39" s="20"/>
    </row>
    <row r="40" spans="1:5" ht="12.75">
      <c r="A40" s="10" t="s">
        <v>51</v>
      </c>
      <c r="B40" s="6">
        <v>19969</v>
      </c>
      <c r="C40" s="6">
        <v>20692</v>
      </c>
      <c r="D40" s="7">
        <f>B40+C40</f>
        <v>40661</v>
      </c>
      <c r="E40" s="13" t="str">
        <f>IF(D10+D15-D20+D28-D34=D40,"ok","errore per favore verificare")</f>
        <v>ok</v>
      </c>
    </row>
    <row r="41" spans="1:4" ht="12.75">
      <c r="A41" s="12" t="s">
        <v>36</v>
      </c>
      <c r="B41" s="5">
        <v>19945</v>
      </c>
      <c r="C41" s="5">
        <v>20597</v>
      </c>
      <c r="D41" s="7">
        <f>B41+C41</f>
        <v>40542</v>
      </c>
    </row>
    <row r="42" spans="1:4" ht="12.75">
      <c r="A42" s="12" t="s">
        <v>37</v>
      </c>
      <c r="B42" s="5">
        <v>24</v>
      </c>
      <c r="C42" s="5">
        <v>95</v>
      </c>
      <c r="D42" s="7">
        <f>B42+C42</f>
        <v>119</v>
      </c>
    </row>
    <row r="43" spans="1:4" ht="12.75">
      <c r="A43" s="10" t="s">
        <v>38</v>
      </c>
      <c r="B43" s="19"/>
      <c r="C43" s="19"/>
      <c r="D43" s="20"/>
    </row>
    <row r="44" spans="1:4" ht="12.75">
      <c r="A44" s="12" t="s">
        <v>42</v>
      </c>
      <c r="B44" s="5">
        <v>19969</v>
      </c>
      <c r="C44" s="5">
        <v>20692</v>
      </c>
      <c r="D44" s="21">
        <f>B44+C44</f>
        <v>40661</v>
      </c>
    </row>
    <row r="45" spans="1:4" ht="12.75">
      <c r="A45" s="12" t="s">
        <v>39</v>
      </c>
      <c r="B45" s="22"/>
      <c r="C45" s="5">
        <v>16992</v>
      </c>
      <c r="D45" s="23"/>
    </row>
    <row r="46" spans="1:4" ht="12.75">
      <c r="A46" s="12" t="s">
        <v>40</v>
      </c>
      <c r="B46" s="22"/>
      <c r="C46" s="5">
        <v>8</v>
      </c>
      <c r="D46" s="23"/>
    </row>
    <row r="47" spans="2:4" ht="12.75">
      <c r="B47" s="19"/>
      <c r="C47" s="19"/>
      <c r="D47" s="20"/>
    </row>
    <row r="48" spans="1:5" ht="12.75">
      <c r="A48" s="10" t="s">
        <v>48</v>
      </c>
      <c r="B48" s="5">
        <v>2</v>
      </c>
      <c r="C48" s="5">
        <v>0</v>
      </c>
      <c r="D48" s="21">
        <f>B48+C48</f>
        <v>2</v>
      </c>
      <c r="E48" s="13" t="str">
        <f>IF(B48+C48=D48,"ok","per favore verifica")</f>
        <v>ok</v>
      </c>
    </row>
    <row r="49" spans="2:4" ht="12.75">
      <c r="B49" s="19"/>
      <c r="C49" s="19"/>
      <c r="D49" s="19"/>
    </row>
    <row r="50" spans="2:4" ht="12.75">
      <c r="B50" s="19"/>
      <c r="C50" s="19"/>
      <c r="D50" s="19"/>
    </row>
  </sheetData>
  <sheetProtection password="DD20" sheet="1" objects="1" scenarios="1" selectLockedCells="1"/>
  <mergeCells count="3">
    <mergeCell ref="A2:D3"/>
    <mergeCell ref="B5:D5"/>
    <mergeCell ref="B6:D6"/>
  </mergeCells>
  <printOptions gridLines="1"/>
  <pageMargins left="0.3937007874015748" right="0.3937007874015748" top="0.5905511811023623" bottom="0.3937007874015748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M121"/>
  <sheetViews>
    <sheetView tabSelected="1" workbookViewId="0" topLeftCell="A97">
      <selection activeCell="K35" sqref="K35"/>
    </sheetView>
  </sheetViews>
  <sheetFormatPr defaultColWidth="9.140625" defaultRowHeight="12.75"/>
  <cols>
    <col min="1" max="1" width="14.140625" style="4" customWidth="1"/>
    <col min="2" max="2" width="6.00390625" style="3" customWidth="1"/>
    <col min="3" max="6" width="9.140625" style="3" customWidth="1"/>
    <col min="7" max="7" width="10.140625" style="3" customWidth="1"/>
    <col min="8" max="11" width="9.140625" style="3" customWidth="1"/>
    <col min="12" max="12" width="10.7109375" style="3" bestFit="1" customWidth="1"/>
    <col min="13" max="16384" width="9.140625" style="3" customWidth="1"/>
  </cols>
  <sheetData>
    <row r="2" spans="2:11" ht="12.75">
      <c r="B2" s="38" t="s">
        <v>52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3.5" thickBot="1">
      <c r="B5" s="4"/>
      <c r="C5" s="4"/>
      <c r="D5" s="4"/>
      <c r="E5" s="4"/>
      <c r="F5" s="4"/>
      <c r="G5" s="4"/>
      <c r="H5" s="4"/>
      <c r="I5" s="4"/>
      <c r="J5" s="4"/>
      <c r="K5" s="4"/>
    </row>
    <row r="6" spans="2:12" ht="13.5" thickBot="1">
      <c r="B6" s="35" t="s">
        <v>53</v>
      </c>
      <c r="C6" s="36"/>
      <c r="D6" s="36"/>
      <c r="E6" s="36"/>
      <c r="F6" s="36"/>
      <c r="G6" s="37"/>
      <c r="H6" s="35" t="s">
        <v>54</v>
      </c>
      <c r="I6" s="36"/>
      <c r="J6" s="36"/>
      <c r="K6" s="36"/>
      <c r="L6" s="37"/>
    </row>
    <row r="7" spans="1:12" ht="12.75">
      <c r="A7" s="30" t="s">
        <v>0</v>
      </c>
      <c r="B7" s="11" t="s">
        <v>1</v>
      </c>
      <c r="C7" s="25" t="s">
        <v>2</v>
      </c>
      <c r="D7" s="4" t="s">
        <v>3</v>
      </c>
      <c r="E7" s="4" t="s">
        <v>4</v>
      </c>
      <c r="F7" s="4" t="s">
        <v>5</v>
      </c>
      <c r="G7" s="2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</row>
    <row r="8" spans="1:12" ht="12.75">
      <c r="A8" s="30">
        <v>2010</v>
      </c>
      <c r="B8" s="30">
        <v>0</v>
      </c>
      <c r="C8" s="24">
        <v>207</v>
      </c>
      <c r="D8" s="24"/>
      <c r="E8" s="24"/>
      <c r="F8" s="24"/>
      <c r="G8" s="26">
        <f>C8+D8+E8+F8</f>
        <v>207</v>
      </c>
      <c r="H8" s="24">
        <v>207</v>
      </c>
      <c r="I8" s="24"/>
      <c r="J8" s="24"/>
      <c r="K8" s="24"/>
      <c r="L8" s="27">
        <f>H8+I8+J8+K8</f>
        <v>207</v>
      </c>
    </row>
    <row r="9" spans="1:12" ht="12.75">
      <c r="A9" s="30">
        <v>2009</v>
      </c>
      <c r="B9" s="30">
        <v>1</v>
      </c>
      <c r="C9" s="24">
        <v>236</v>
      </c>
      <c r="D9" s="24"/>
      <c r="E9" s="24"/>
      <c r="F9" s="24"/>
      <c r="G9" s="26">
        <f>C9+D9+E9+F9</f>
        <v>236</v>
      </c>
      <c r="H9" s="24">
        <v>186</v>
      </c>
      <c r="I9" s="24"/>
      <c r="J9" s="24"/>
      <c r="K9" s="24"/>
      <c r="L9" s="27">
        <f aca="true" t="shared" si="0" ref="L9:L72">H9+I9+J9+K9</f>
        <v>186</v>
      </c>
    </row>
    <row r="10" spans="1:12" ht="12.75">
      <c r="A10" s="30">
        <v>2008</v>
      </c>
      <c r="B10" s="30">
        <f>B9+1</f>
        <v>2</v>
      </c>
      <c r="C10" s="24">
        <v>237</v>
      </c>
      <c r="D10" s="24"/>
      <c r="E10" s="24"/>
      <c r="F10" s="24"/>
      <c r="G10" s="26">
        <f>C10+D10+E10+F10</f>
        <v>237</v>
      </c>
      <c r="H10" s="24">
        <v>228</v>
      </c>
      <c r="I10" s="24"/>
      <c r="J10" s="24"/>
      <c r="K10" s="24"/>
      <c r="L10" s="27">
        <f t="shared" si="0"/>
        <v>228</v>
      </c>
    </row>
    <row r="11" spans="1:12" ht="12.75">
      <c r="A11" s="30">
        <v>2007</v>
      </c>
      <c r="B11" s="30">
        <f aca="true" t="shared" si="1" ref="B11:B74">B10+1</f>
        <v>3</v>
      </c>
      <c r="C11" s="24">
        <v>219</v>
      </c>
      <c r="D11" s="24"/>
      <c r="E11" s="24"/>
      <c r="F11" s="24"/>
      <c r="G11" s="26">
        <f aca="true" t="shared" si="2" ref="G11:G74">C11+D11+E11+F11</f>
        <v>219</v>
      </c>
      <c r="H11" s="24">
        <v>194</v>
      </c>
      <c r="I11" s="24"/>
      <c r="J11" s="24"/>
      <c r="K11" s="24"/>
      <c r="L11" s="27">
        <f t="shared" si="0"/>
        <v>194</v>
      </c>
    </row>
    <row r="12" spans="1:12" ht="12.75">
      <c r="A12" s="30">
        <v>2006</v>
      </c>
      <c r="B12" s="30">
        <f t="shared" si="1"/>
        <v>4</v>
      </c>
      <c r="C12" s="24">
        <v>210</v>
      </c>
      <c r="D12" s="24"/>
      <c r="E12" s="24"/>
      <c r="F12" s="24"/>
      <c r="G12" s="26">
        <f t="shared" si="2"/>
        <v>210</v>
      </c>
      <c r="H12" s="24">
        <v>211</v>
      </c>
      <c r="I12" s="24"/>
      <c r="J12" s="24"/>
      <c r="K12" s="24"/>
      <c r="L12" s="27">
        <f t="shared" si="0"/>
        <v>211</v>
      </c>
    </row>
    <row r="13" spans="1:12" ht="12.75">
      <c r="A13" s="30">
        <v>2005</v>
      </c>
      <c r="B13" s="30">
        <f t="shared" si="1"/>
        <v>5</v>
      </c>
      <c r="C13" s="24">
        <v>227</v>
      </c>
      <c r="D13" s="24"/>
      <c r="E13" s="24"/>
      <c r="F13" s="24"/>
      <c r="G13" s="26">
        <f t="shared" si="2"/>
        <v>227</v>
      </c>
      <c r="H13" s="24">
        <v>193</v>
      </c>
      <c r="I13" s="24"/>
      <c r="J13" s="24"/>
      <c r="K13" s="24"/>
      <c r="L13" s="27">
        <f t="shared" si="0"/>
        <v>193</v>
      </c>
    </row>
    <row r="14" spans="1:12" ht="12.75">
      <c r="A14" s="30">
        <v>2004</v>
      </c>
      <c r="B14" s="30">
        <f t="shared" si="1"/>
        <v>6</v>
      </c>
      <c r="C14" s="24">
        <v>190</v>
      </c>
      <c r="D14" s="24"/>
      <c r="E14" s="24"/>
      <c r="F14" s="24"/>
      <c r="G14" s="26">
        <f t="shared" si="2"/>
        <v>190</v>
      </c>
      <c r="H14" s="24">
        <v>189</v>
      </c>
      <c r="I14" s="24"/>
      <c r="J14" s="24"/>
      <c r="K14" s="24"/>
      <c r="L14" s="27">
        <f t="shared" si="0"/>
        <v>189</v>
      </c>
    </row>
    <row r="15" spans="1:12" ht="12.75">
      <c r="A15" s="30">
        <v>2003</v>
      </c>
      <c r="B15" s="30">
        <f t="shared" si="1"/>
        <v>7</v>
      </c>
      <c r="C15" s="24">
        <v>188</v>
      </c>
      <c r="D15" s="24"/>
      <c r="E15" s="24"/>
      <c r="F15" s="24"/>
      <c r="G15" s="26">
        <f t="shared" si="2"/>
        <v>188</v>
      </c>
      <c r="H15" s="24">
        <v>179</v>
      </c>
      <c r="I15" s="24"/>
      <c r="J15" s="24"/>
      <c r="K15" s="24"/>
      <c r="L15" s="27">
        <f t="shared" si="0"/>
        <v>179</v>
      </c>
    </row>
    <row r="16" spans="1:12" ht="12.75">
      <c r="A16" s="30">
        <v>2002</v>
      </c>
      <c r="B16" s="30">
        <f t="shared" si="1"/>
        <v>8</v>
      </c>
      <c r="C16" s="24">
        <v>206</v>
      </c>
      <c r="D16" s="24"/>
      <c r="E16" s="24"/>
      <c r="F16" s="24"/>
      <c r="G16" s="26">
        <f t="shared" si="2"/>
        <v>206</v>
      </c>
      <c r="H16" s="24">
        <v>190</v>
      </c>
      <c r="I16" s="24"/>
      <c r="J16" s="24"/>
      <c r="K16" s="24"/>
      <c r="L16" s="27">
        <f t="shared" si="0"/>
        <v>190</v>
      </c>
    </row>
    <row r="17" spans="1:12" ht="12.75">
      <c r="A17" s="30">
        <v>2001</v>
      </c>
      <c r="B17" s="30">
        <f t="shared" si="1"/>
        <v>9</v>
      </c>
      <c r="C17" s="24">
        <v>191</v>
      </c>
      <c r="D17" s="24"/>
      <c r="E17" s="24"/>
      <c r="F17" s="24"/>
      <c r="G17" s="26">
        <f t="shared" si="2"/>
        <v>191</v>
      </c>
      <c r="H17" s="24">
        <v>179</v>
      </c>
      <c r="I17" s="24"/>
      <c r="J17" s="24"/>
      <c r="K17" s="24"/>
      <c r="L17" s="27">
        <f t="shared" si="0"/>
        <v>179</v>
      </c>
    </row>
    <row r="18" spans="1:12" ht="12.75">
      <c r="A18" s="30">
        <v>2000</v>
      </c>
      <c r="B18" s="30">
        <f t="shared" si="1"/>
        <v>10</v>
      </c>
      <c r="C18" s="24">
        <v>168</v>
      </c>
      <c r="D18" s="24"/>
      <c r="E18" s="24"/>
      <c r="F18" s="24"/>
      <c r="G18" s="26">
        <f t="shared" si="2"/>
        <v>168</v>
      </c>
      <c r="H18" s="24">
        <v>164</v>
      </c>
      <c r="I18" s="24"/>
      <c r="J18" s="24"/>
      <c r="K18" s="24"/>
      <c r="L18" s="27">
        <f t="shared" si="0"/>
        <v>164</v>
      </c>
    </row>
    <row r="19" spans="1:12" ht="12.75">
      <c r="A19" s="30">
        <v>1999</v>
      </c>
      <c r="B19" s="30">
        <f t="shared" si="1"/>
        <v>11</v>
      </c>
      <c r="C19" s="24">
        <v>213</v>
      </c>
      <c r="D19" s="24"/>
      <c r="E19" s="24"/>
      <c r="F19" s="24"/>
      <c r="G19" s="26">
        <f t="shared" si="2"/>
        <v>213</v>
      </c>
      <c r="H19" s="24">
        <v>191</v>
      </c>
      <c r="I19" s="24"/>
      <c r="J19" s="24"/>
      <c r="K19" s="24"/>
      <c r="L19" s="27">
        <f t="shared" si="0"/>
        <v>191</v>
      </c>
    </row>
    <row r="20" spans="1:12" ht="12.75">
      <c r="A20" s="30">
        <v>1998</v>
      </c>
      <c r="B20" s="30">
        <f t="shared" si="1"/>
        <v>12</v>
      </c>
      <c r="C20" s="24">
        <v>188</v>
      </c>
      <c r="D20" s="24"/>
      <c r="E20" s="24"/>
      <c r="F20" s="24"/>
      <c r="G20" s="26">
        <f t="shared" si="2"/>
        <v>188</v>
      </c>
      <c r="H20" s="24">
        <v>147</v>
      </c>
      <c r="I20" s="24"/>
      <c r="J20" s="24"/>
      <c r="K20" s="24"/>
      <c r="L20" s="27">
        <f t="shared" si="0"/>
        <v>147</v>
      </c>
    </row>
    <row r="21" spans="1:12" ht="12.75">
      <c r="A21" s="30">
        <v>1997</v>
      </c>
      <c r="B21" s="30">
        <f t="shared" si="1"/>
        <v>13</v>
      </c>
      <c r="C21" s="24">
        <v>195</v>
      </c>
      <c r="D21" s="24"/>
      <c r="E21" s="24"/>
      <c r="F21" s="24"/>
      <c r="G21" s="26">
        <f t="shared" si="2"/>
        <v>195</v>
      </c>
      <c r="H21" s="24">
        <v>200</v>
      </c>
      <c r="I21" s="24"/>
      <c r="J21" s="24"/>
      <c r="K21" s="24"/>
      <c r="L21" s="27">
        <f t="shared" si="0"/>
        <v>200</v>
      </c>
    </row>
    <row r="22" spans="1:12" ht="12.75">
      <c r="A22" s="30">
        <v>1996</v>
      </c>
      <c r="B22" s="30">
        <f t="shared" si="1"/>
        <v>14</v>
      </c>
      <c r="C22" s="24">
        <v>177</v>
      </c>
      <c r="D22" s="24"/>
      <c r="E22" s="24"/>
      <c r="F22" s="24"/>
      <c r="G22" s="26">
        <f t="shared" si="2"/>
        <v>177</v>
      </c>
      <c r="H22" s="24">
        <v>182</v>
      </c>
      <c r="I22" s="24"/>
      <c r="J22" s="24"/>
      <c r="K22" s="24"/>
      <c r="L22" s="27">
        <f t="shared" si="0"/>
        <v>182</v>
      </c>
    </row>
    <row r="23" spans="1:12" ht="12.75">
      <c r="A23" s="30">
        <v>1995</v>
      </c>
      <c r="B23" s="30">
        <f t="shared" si="1"/>
        <v>15</v>
      </c>
      <c r="C23" s="24">
        <v>184</v>
      </c>
      <c r="D23" s="24"/>
      <c r="E23" s="24"/>
      <c r="F23" s="24"/>
      <c r="G23" s="26">
        <f t="shared" si="2"/>
        <v>184</v>
      </c>
      <c r="H23" s="24">
        <v>175</v>
      </c>
      <c r="I23" s="24"/>
      <c r="J23" s="24"/>
      <c r="K23" s="24"/>
      <c r="L23" s="27">
        <f t="shared" si="0"/>
        <v>175</v>
      </c>
    </row>
    <row r="24" spans="1:12" ht="12.75">
      <c r="A24" s="30">
        <v>1994</v>
      </c>
      <c r="B24" s="30">
        <f t="shared" si="1"/>
        <v>16</v>
      </c>
      <c r="C24" s="24">
        <v>211</v>
      </c>
      <c r="D24" s="24"/>
      <c r="E24" s="24"/>
      <c r="F24" s="24"/>
      <c r="G24" s="26">
        <f t="shared" si="2"/>
        <v>211</v>
      </c>
      <c r="H24" s="24">
        <v>181</v>
      </c>
      <c r="I24" s="24"/>
      <c r="J24" s="24"/>
      <c r="K24" s="24"/>
      <c r="L24" s="27">
        <f t="shared" si="0"/>
        <v>181</v>
      </c>
    </row>
    <row r="25" spans="1:12" ht="12.75">
      <c r="A25" s="30">
        <v>1993</v>
      </c>
      <c r="B25" s="30">
        <f t="shared" si="1"/>
        <v>17</v>
      </c>
      <c r="C25" s="24">
        <v>196</v>
      </c>
      <c r="D25" s="24"/>
      <c r="E25" s="24"/>
      <c r="F25" s="24"/>
      <c r="G25" s="26">
        <f t="shared" si="2"/>
        <v>196</v>
      </c>
      <c r="H25" s="24">
        <v>187</v>
      </c>
      <c r="I25" s="24"/>
      <c r="J25" s="24"/>
      <c r="K25" s="24"/>
      <c r="L25" s="27">
        <f t="shared" si="0"/>
        <v>187</v>
      </c>
    </row>
    <row r="26" spans="1:12" ht="12.75">
      <c r="A26" s="30">
        <v>1992</v>
      </c>
      <c r="B26" s="30">
        <f t="shared" si="1"/>
        <v>18</v>
      </c>
      <c r="C26" s="24">
        <v>197</v>
      </c>
      <c r="D26" s="24"/>
      <c r="E26" s="24"/>
      <c r="F26" s="24"/>
      <c r="G26" s="26">
        <f t="shared" si="2"/>
        <v>197</v>
      </c>
      <c r="H26" s="24">
        <v>177</v>
      </c>
      <c r="I26" s="24">
        <v>2</v>
      </c>
      <c r="J26" s="24"/>
      <c r="K26" s="24"/>
      <c r="L26" s="27">
        <f t="shared" si="0"/>
        <v>179</v>
      </c>
    </row>
    <row r="27" spans="1:12" ht="12.75">
      <c r="A27" s="30">
        <v>1991</v>
      </c>
      <c r="B27" s="30">
        <f t="shared" si="1"/>
        <v>19</v>
      </c>
      <c r="C27" s="24">
        <v>189</v>
      </c>
      <c r="D27" s="24"/>
      <c r="E27" s="24"/>
      <c r="F27" s="24"/>
      <c r="G27" s="26">
        <f t="shared" si="2"/>
        <v>189</v>
      </c>
      <c r="H27" s="24">
        <v>172</v>
      </c>
      <c r="I27" s="24">
        <v>1</v>
      </c>
      <c r="J27" s="24"/>
      <c r="K27" s="24"/>
      <c r="L27" s="27">
        <f t="shared" si="0"/>
        <v>173</v>
      </c>
    </row>
    <row r="28" spans="1:12" ht="12.75">
      <c r="A28" s="30">
        <v>1990</v>
      </c>
      <c r="B28" s="30">
        <f t="shared" si="1"/>
        <v>20</v>
      </c>
      <c r="C28" s="24">
        <v>205</v>
      </c>
      <c r="D28" s="24"/>
      <c r="E28" s="24"/>
      <c r="F28" s="24"/>
      <c r="G28" s="26">
        <f t="shared" si="2"/>
        <v>205</v>
      </c>
      <c r="H28" s="24">
        <v>181</v>
      </c>
      <c r="I28" s="24">
        <v>7</v>
      </c>
      <c r="J28" s="24"/>
      <c r="K28" s="24"/>
      <c r="L28" s="27">
        <f t="shared" si="0"/>
        <v>188</v>
      </c>
    </row>
    <row r="29" spans="1:12" ht="12.75">
      <c r="A29" s="30">
        <v>1989</v>
      </c>
      <c r="B29" s="30">
        <f t="shared" si="1"/>
        <v>21</v>
      </c>
      <c r="C29" s="24">
        <v>201</v>
      </c>
      <c r="D29" s="24">
        <v>2</v>
      </c>
      <c r="E29" s="24"/>
      <c r="F29" s="24"/>
      <c r="G29" s="26">
        <f t="shared" si="2"/>
        <v>203</v>
      </c>
      <c r="H29" s="24">
        <v>192</v>
      </c>
      <c r="I29" s="24">
        <v>4</v>
      </c>
      <c r="J29" s="24"/>
      <c r="K29" s="24"/>
      <c r="L29" s="27">
        <f t="shared" si="0"/>
        <v>196</v>
      </c>
    </row>
    <row r="30" spans="1:12" ht="12.75">
      <c r="A30" s="30">
        <v>1988</v>
      </c>
      <c r="B30" s="30">
        <f t="shared" si="1"/>
        <v>22</v>
      </c>
      <c r="C30" s="24">
        <v>189</v>
      </c>
      <c r="D30" s="24">
        <v>3</v>
      </c>
      <c r="E30" s="24"/>
      <c r="F30" s="24"/>
      <c r="G30" s="26">
        <f t="shared" si="2"/>
        <v>192</v>
      </c>
      <c r="H30" s="24">
        <v>184</v>
      </c>
      <c r="I30" s="24">
        <v>10</v>
      </c>
      <c r="J30" s="24"/>
      <c r="K30" s="24"/>
      <c r="L30" s="27">
        <f t="shared" si="0"/>
        <v>194</v>
      </c>
    </row>
    <row r="31" spans="1:12" ht="12.75">
      <c r="A31" s="30">
        <v>1987</v>
      </c>
      <c r="B31" s="30">
        <f t="shared" si="1"/>
        <v>23</v>
      </c>
      <c r="C31" s="24">
        <v>185</v>
      </c>
      <c r="D31" s="24">
        <v>3</v>
      </c>
      <c r="E31" s="24"/>
      <c r="F31" s="24"/>
      <c r="G31" s="26">
        <f t="shared" si="2"/>
        <v>188</v>
      </c>
      <c r="H31" s="24">
        <v>171</v>
      </c>
      <c r="I31" s="24">
        <v>16</v>
      </c>
      <c r="J31" s="24"/>
      <c r="K31" s="24"/>
      <c r="L31" s="27">
        <f t="shared" si="0"/>
        <v>187</v>
      </c>
    </row>
    <row r="32" spans="1:12" ht="12.75">
      <c r="A32" s="30">
        <v>1986</v>
      </c>
      <c r="B32" s="30">
        <f t="shared" si="1"/>
        <v>24</v>
      </c>
      <c r="C32" s="24">
        <v>214</v>
      </c>
      <c r="D32" s="24">
        <v>8</v>
      </c>
      <c r="E32" s="24"/>
      <c r="F32" s="24"/>
      <c r="G32" s="26">
        <f t="shared" si="2"/>
        <v>222</v>
      </c>
      <c r="H32" s="24">
        <v>159</v>
      </c>
      <c r="I32" s="24">
        <v>29</v>
      </c>
      <c r="J32" s="24"/>
      <c r="K32" s="24"/>
      <c r="L32" s="27">
        <f t="shared" si="0"/>
        <v>188</v>
      </c>
    </row>
    <row r="33" spans="1:12" ht="12.75">
      <c r="A33" s="30">
        <v>1985</v>
      </c>
      <c r="B33" s="30">
        <f t="shared" si="1"/>
        <v>25</v>
      </c>
      <c r="C33" s="24">
        <v>190</v>
      </c>
      <c r="D33" s="24">
        <v>8</v>
      </c>
      <c r="E33" s="24"/>
      <c r="F33" s="24"/>
      <c r="G33" s="26">
        <f t="shared" si="2"/>
        <v>198</v>
      </c>
      <c r="H33" s="24">
        <v>157</v>
      </c>
      <c r="I33" s="24">
        <v>30</v>
      </c>
      <c r="J33" s="24">
        <v>1</v>
      </c>
      <c r="K33" s="24"/>
      <c r="L33" s="27">
        <f t="shared" si="0"/>
        <v>188</v>
      </c>
    </row>
    <row r="34" spans="1:12" ht="12.75">
      <c r="A34" s="30">
        <v>1984</v>
      </c>
      <c r="B34" s="30">
        <f t="shared" si="1"/>
        <v>26</v>
      </c>
      <c r="C34" s="24">
        <v>196</v>
      </c>
      <c r="D34" s="24">
        <v>19</v>
      </c>
      <c r="E34" s="24"/>
      <c r="F34" s="24"/>
      <c r="G34" s="26">
        <f t="shared" si="2"/>
        <v>215</v>
      </c>
      <c r="H34" s="24">
        <v>170</v>
      </c>
      <c r="I34" s="24">
        <v>39</v>
      </c>
      <c r="J34" s="24"/>
      <c r="K34" s="24"/>
      <c r="L34" s="27">
        <f t="shared" si="0"/>
        <v>209</v>
      </c>
    </row>
    <row r="35" spans="1:12" ht="12.75">
      <c r="A35" s="30">
        <v>1983</v>
      </c>
      <c r="B35" s="30">
        <f t="shared" si="1"/>
        <v>27</v>
      </c>
      <c r="C35" s="24">
        <v>211</v>
      </c>
      <c r="D35" s="24">
        <v>29</v>
      </c>
      <c r="E35" s="24"/>
      <c r="F35" s="24"/>
      <c r="G35" s="26">
        <f t="shared" si="2"/>
        <v>240</v>
      </c>
      <c r="H35" s="24">
        <v>159</v>
      </c>
      <c r="I35" s="24">
        <v>63</v>
      </c>
      <c r="J35" s="24">
        <v>1</v>
      </c>
      <c r="K35" s="24"/>
      <c r="L35" s="27">
        <f t="shared" si="0"/>
        <v>223</v>
      </c>
    </row>
    <row r="36" spans="1:12" ht="12.75">
      <c r="A36" s="30">
        <v>1982</v>
      </c>
      <c r="B36" s="30">
        <f t="shared" si="1"/>
        <v>28</v>
      </c>
      <c r="C36" s="24">
        <v>219</v>
      </c>
      <c r="D36" s="24">
        <v>39</v>
      </c>
      <c r="E36" s="24"/>
      <c r="F36" s="24"/>
      <c r="G36" s="26">
        <f t="shared" si="2"/>
        <v>258</v>
      </c>
      <c r="H36" s="24">
        <v>165</v>
      </c>
      <c r="I36" s="24">
        <v>87</v>
      </c>
      <c r="J36" s="24">
        <v>1</v>
      </c>
      <c r="K36" s="24"/>
      <c r="L36" s="27">
        <f t="shared" si="0"/>
        <v>253</v>
      </c>
    </row>
    <row r="37" spans="1:12" ht="12.75">
      <c r="A37" s="30">
        <v>1981</v>
      </c>
      <c r="B37" s="30">
        <f t="shared" si="1"/>
        <v>29</v>
      </c>
      <c r="C37" s="24">
        <v>196</v>
      </c>
      <c r="D37" s="24">
        <v>44</v>
      </c>
      <c r="E37" s="24"/>
      <c r="F37" s="24"/>
      <c r="G37" s="26">
        <f t="shared" si="2"/>
        <v>240</v>
      </c>
      <c r="H37" s="24">
        <v>137</v>
      </c>
      <c r="I37" s="24">
        <v>103</v>
      </c>
      <c r="J37" s="24">
        <v>1</v>
      </c>
      <c r="K37" s="24">
        <v>1</v>
      </c>
      <c r="L37" s="27">
        <f t="shared" si="0"/>
        <v>242</v>
      </c>
    </row>
    <row r="38" spans="1:12" ht="12.75">
      <c r="A38" s="30">
        <v>1980</v>
      </c>
      <c r="B38" s="30">
        <f t="shared" si="1"/>
        <v>30</v>
      </c>
      <c r="C38" s="24">
        <v>216</v>
      </c>
      <c r="D38" s="24">
        <v>70</v>
      </c>
      <c r="E38" s="24">
        <v>1</v>
      </c>
      <c r="F38" s="24"/>
      <c r="G38" s="26">
        <f t="shared" si="2"/>
        <v>287</v>
      </c>
      <c r="H38" s="24">
        <v>153</v>
      </c>
      <c r="I38" s="24">
        <v>127</v>
      </c>
      <c r="J38" s="24">
        <v>4</v>
      </c>
      <c r="K38" s="24">
        <v>1</v>
      </c>
      <c r="L38" s="27">
        <f t="shared" si="0"/>
        <v>285</v>
      </c>
    </row>
    <row r="39" spans="1:12" ht="12.75">
      <c r="A39" s="30">
        <v>1979</v>
      </c>
      <c r="B39" s="30">
        <f t="shared" si="1"/>
        <v>31</v>
      </c>
      <c r="C39" s="24">
        <v>164</v>
      </c>
      <c r="D39" s="24">
        <v>94</v>
      </c>
      <c r="E39" s="24">
        <v>1</v>
      </c>
      <c r="F39" s="24"/>
      <c r="G39" s="26">
        <f t="shared" si="2"/>
        <v>259</v>
      </c>
      <c r="H39" s="24">
        <v>119</v>
      </c>
      <c r="I39" s="24">
        <v>147</v>
      </c>
      <c r="J39" s="24">
        <v>2</v>
      </c>
      <c r="K39" s="24"/>
      <c r="L39" s="27">
        <f t="shared" si="0"/>
        <v>268</v>
      </c>
    </row>
    <row r="40" spans="1:12" ht="12.75">
      <c r="A40" s="30">
        <v>1978</v>
      </c>
      <c r="B40" s="30">
        <f t="shared" si="1"/>
        <v>32</v>
      </c>
      <c r="C40" s="24">
        <v>185</v>
      </c>
      <c r="D40" s="24">
        <v>123</v>
      </c>
      <c r="E40" s="24">
        <v>2</v>
      </c>
      <c r="F40" s="24"/>
      <c r="G40" s="26">
        <f t="shared" si="2"/>
        <v>310</v>
      </c>
      <c r="H40" s="24">
        <v>132</v>
      </c>
      <c r="I40" s="24">
        <v>189</v>
      </c>
      <c r="J40" s="24">
        <v>4</v>
      </c>
      <c r="K40" s="24"/>
      <c r="L40" s="27">
        <f t="shared" si="0"/>
        <v>325</v>
      </c>
    </row>
    <row r="41" spans="1:12" ht="12.75">
      <c r="A41" s="30">
        <v>1977</v>
      </c>
      <c r="B41" s="30">
        <f t="shared" si="1"/>
        <v>33</v>
      </c>
      <c r="C41" s="24">
        <v>175</v>
      </c>
      <c r="D41" s="24">
        <v>153</v>
      </c>
      <c r="E41" s="24">
        <v>2</v>
      </c>
      <c r="F41" s="24"/>
      <c r="G41" s="26">
        <f t="shared" si="2"/>
        <v>330</v>
      </c>
      <c r="H41" s="24">
        <v>98</v>
      </c>
      <c r="I41" s="24">
        <v>197</v>
      </c>
      <c r="J41" s="24">
        <v>4</v>
      </c>
      <c r="K41" s="24">
        <v>1</v>
      </c>
      <c r="L41" s="27">
        <f t="shared" si="0"/>
        <v>300</v>
      </c>
    </row>
    <row r="42" spans="1:12" ht="12.75">
      <c r="A42" s="30">
        <v>1976</v>
      </c>
      <c r="B42" s="30">
        <f t="shared" si="1"/>
        <v>34</v>
      </c>
      <c r="C42" s="24">
        <v>190</v>
      </c>
      <c r="D42" s="24">
        <v>152</v>
      </c>
      <c r="E42" s="24">
        <v>3</v>
      </c>
      <c r="F42" s="24"/>
      <c r="G42" s="26">
        <f t="shared" si="2"/>
        <v>345</v>
      </c>
      <c r="H42" s="24">
        <v>120</v>
      </c>
      <c r="I42" s="24">
        <v>208</v>
      </c>
      <c r="J42" s="24">
        <v>5</v>
      </c>
      <c r="K42" s="24"/>
      <c r="L42" s="27">
        <f t="shared" si="0"/>
        <v>333</v>
      </c>
    </row>
    <row r="43" spans="1:12" ht="12.75">
      <c r="A43" s="30">
        <v>1975</v>
      </c>
      <c r="B43" s="30">
        <f t="shared" si="1"/>
        <v>35</v>
      </c>
      <c r="C43" s="24">
        <v>175</v>
      </c>
      <c r="D43" s="24">
        <v>166</v>
      </c>
      <c r="E43" s="24">
        <v>3</v>
      </c>
      <c r="F43" s="24"/>
      <c r="G43" s="26">
        <f t="shared" si="2"/>
        <v>344</v>
      </c>
      <c r="H43" s="24">
        <v>113</v>
      </c>
      <c r="I43" s="24">
        <v>230</v>
      </c>
      <c r="J43" s="24">
        <v>11</v>
      </c>
      <c r="K43" s="24"/>
      <c r="L43" s="27">
        <f t="shared" si="0"/>
        <v>354</v>
      </c>
    </row>
    <row r="44" spans="1:12" ht="12.75">
      <c r="A44" s="30">
        <v>1974</v>
      </c>
      <c r="B44" s="30">
        <f t="shared" si="1"/>
        <v>36</v>
      </c>
      <c r="C44" s="24">
        <v>160</v>
      </c>
      <c r="D44" s="24">
        <v>212</v>
      </c>
      <c r="E44" s="24">
        <v>4</v>
      </c>
      <c r="F44" s="24"/>
      <c r="G44" s="26">
        <f t="shared" si="2"/>
        <v>376</v>
      </c>
      <c r="H44" s="24">
        <v>109</v>
      </c>
      <c r="I44" s="24">
        <v>240</v>
      </c>
      <c r="J44" s="24">
        <v>4</v>
      </c>
      <c r="K44" s="24"/>
      <c r="L44" s="27">
        <f t="shared" si="0"/>
        <v>353</v>
      </c>
    </row>
    <row r="45" spans="1:12" ht="12.75">
      <c r="A45" s="30">
        <v>1973</v>
      </c>
      <c r="B45" s="30">
        <f t="shared" si="1"/>
        <v>37</v>
      </c>
      <c r="C45" s="24">
        <v>151</v>
      </c>
      <c r="D45" s="24">
        <v>226</v>
      </c>
      <c r="E45" s="24">
        <v>9</v>
      </c>
      <c r="F45" s="24"/>
      <c r="G45" s="26">
        <f t="shared" si="2"/>
        <v>386</v>
      </c>
      <c r="H45" s="24">
        <v>93</v>
      </c>
      <c r="I45" s="24">
        <v>259</v>
      </c>
      <c r="J45" s="24">
        <v>9</v>
      </c>
      <c r="K45" s="24">
        <v>1</v>
      </c>
      <c r="L45" s="27">
        <f t="shared" si="0"/>
        <v>362</v>
      </c>
    </row>
    <row r="46" spans="1:12" ht="12.75">
      <c r="A46" s="30">
        <v>1972</v>
      </c>
      <c r="B46" s="30">
        <f t="shared" si="1"/>
        <v>38</v>
      </c>
      <c r="C46" s="24">
        <v>157</v>
      </c>
      <c r="D46" s="24">
        <v>230</v>
      </c>
      <c r="E46" s="24">
        <v>10</v>
      </c>
      <c r="F46" s="24"/>
      <c r="G46" s="26">
        <f t="shared" si="2"/>
        <v>397</v>
      </c>
      <c r="H46" s="24">
        <v>84</v>
      </c>
      <c r="I46" s="24">
        <v>237</v>
      </c>
      <c r="J46" s="24">
        <v>12</v>
      </c>
      <c r="K46" s="24">
        <v>2</v>
      </c>
      <c r="L46" s="27">
        <f t="shared" si="0"/>
        <v>335</v>
      </c>
    </row>
    <row r="47" spans="1:12" ht="12.75">
      <c r="A47" s="30">
        <v>1971</v>
      </c>
      <c r="B47" s="30">
        <f t="shared" si="1"/>
        <v>39</v>
      </c>
      <c r="C47" s="24">
        <v>118</v>
      </c>
      <c r="D47" s="24">
        <v>247</v>
      </c>
      <c r="E47" s="24">
        <v>8</v>
      </c>
      <c r="F47" s="24"/>
      <c r="G47" s="26">
        <f t="shared" si="2"/>
        <v>373</v>
      </c>
      <c r="H47" s="24">
        <v>79</v>
      </c>
      <c r="I47" s="24">
        <v>262</v>
      </c>
      <c r="J47" s="24">
        <v>16</v>
      </c>
      <c r="K47" s="24">
        <v>2</v>
      </c>
      <c r="L47" s="27">
        <f t="shared" si="0"/>
        <v>359</v>
      </c>
    </row>
    <row r="48" spans="1:12" ht="12.75">
      <c r="A48" s="30">
        <v>1970</v>
      </c>
      <c r="B48" s="30">
        <f t="shared" si="1"/>
        <v>40</v>
      </c>
      <c r="C48" s="24">
        <v>118</v>
      </c>
      <c r="D48" s="24">
        <v>247</v>
      </c>
      <c r="E48" s="24">
        <v>9</v>
      </c>
      <c r="F48" s="24"/>
      <c r="G48" s="26">
        <f t="shared" si="2"/>
        <v>374</v>
      </c>
      <c r="H48" s="24">
        <v>83</v>
      </c>
      <c r="I48" s="24">
        <v>227</v>
      </c>
      <c r="J48" s="24">
        <v>9</v>
      </c>
      <c r="K48" s="24">
        <v>6</v>
      </c>
      <c r="L48" s="27">
        <f t="shared" si="0"/>
        <v>325</v>
      </c>
    </row>
    <row r="49" spans="1:12" ht="12.75">
      <c r="A49" s="30">
        <v>1969</v>
      </c>
      <c r="B49" s="30">
        <f t="shared" si="1"/>
        <v>41</v>
      </c>
      <c r="C49" s="24">
        <v>114</v>
      </c>
      <c r="D49" s="24">
        <v>245</v>
      </c>
      <c r="E49" s="24">
        <v>11</v>
      </c>
      <c r="F49" s="24"/>
      <c r="G49" s="26">
        <f t="shared" si="2"/>
        <v>370</v>
      </c>
      <c r="H49" s="24">
        <v>75</v>
      </c>
      <c r="I49" s="24">
        <v>216</v>
      </c>
      <c r="J49" s="24">
        <v>18</v>
      </c>
      <c r="K49" s="24">
        <v>3</v>
      </c>
      <c r="L49" s="27">
        <f t="shared" si="0"/>
        <v>312</v>
      </c>
    </row>
    <row r="50" spans="1:12" ht="12.75">
      <c r="A50" s="30">
        <v>1968</v>
      </c>
      <c r="B50" s="30">
        <f t="shared" si="1"/>
        <v>42</v>
      </c>
      <c r="C50" s="24">
        <v>91</v>
      </c>
      <c r="D50" s="24">
        <v>251</v>
      </c>
      <c r="E50" s="24">
        <v>11</v>
      </c>
      <c r="F50" s="24">
        <v>1</v>
      </c>
      <c r="G50" s="26">
        <f t="shared" si="2"/>
        <v>354</v>
      </c>
      <c r="H50" s="24">
        <v>75</v>
      </c>
      <c r="I50" s="24">
        <v>260</v>
      </c>
      <c r="J50" s="24">
        <v>26</v>
      </c>
      <c r="K50" s="24">
        <v>2</v>
      </c>
      <c r="L50" s="27">
        <f t="shared" si="0"/>
        <v>363</v>
      </c>
    </row>
    <row r="51" spans="1:12" ht="12.75">
      <c r="A51" s="30">
        <v>1967</v>
      </c>
      <c r="B51" s="30">
        <f t="shared" si="1"/>
        <v>43</v>
      </c>
      <c r="C51" s="24">
        <v>103</v>
      </c>
      <c r="D51" s="24">
        <v>261</v>
      </c>
      <c r="E51" s="24">
        <v>15</v>
      </c>
      <c r="F51" s="24">
        <v>1</v>
      </c>
      <c r="G51" s="26">
        <f t="shared" si="2"/>
        <v>380</v>
      </c>
      <c r="H51" s="24">
        <v>75</v>
      </c>
      <c r="I51" s="24">
        <v>272</v>
      </c>
      <c r="J51" s="24">
        <v>19</v>
      </c>
      <c r="K51" s="24">
        <v>3</v>
      </c>
      <c r="L51" s="27">
        <f t="shared" si="0"/>
        <v>369</v>
      </c>
    </row>
    <row r="52" spans="1:12" ht="12.75">
      <c r="A52" s="30">
        <v>1966</v>
      </c>
      <c r="B52" s="30">
        <f t="shared" si="1"/>
        <v>44</v>
      </c>
      <c r="C52" s="24">
        <v>79</v>
      </c>
      <c r="D52" s="24">
        <v>285</v>
      </c>
      <c r="E52" s="24">
        <v>19</v>
      </c>
      <c r="F52" s="24">
        <v>3</v>
      </c>
      <c r="G52" s="26">
        <f t="shared" si="2"/>
        <v>386</v>
      </c>
      <c r="H52" s="24">
        <v>59</v>
      </c>
      <c r="I52" s="24">
        <v>287</v>
      </c>
      <c r="J52" s="24">
        <v>15</v>
      </c>
      <c r="K52" s="24">
        <v>2</v>
      </c>
      <c r="L52" s="27">
        <f t="shared" si="0"/>
        <v>363</v>
      </c>
    </row>
    <row r="53" spans="1:12" ht="12.75">
      <c r="A53" s="30">
        <v>1965</v>
      </c>
      <c r="B53" s="30">
        <f t="shared" si="1"/>
        <v>45</v>
      </c>
      <c r="C53" s="24">
        <v>85</v>
      </c>
      <c r="D53" s="24">
        <v>240</v>
      </c>
      <c r="E53" s="24">
        <v>10</v>
      </c>
      <c r="F53" s="24">
        <v>1</v>
      </c>
      <c r="G53" s="26">
        <f t="shared" si="2"/>
        <v>336</v>
      </c>
      <c r="H53" s="24">
        <v>61</v>
      </c>
      <c r="I53" s="24">
        <v>268</v>
      </c>
      <c r="J53" s="24">
        <v>10</v>
      </c>
      <c r="K53" s="24">
        <v>4</v>
      </c>
      <c r="L53" s="27">
        <f t="shared" si="0"/>
        <v>343</v>
      </c>
    </row>
    <row r="54" spans="1:12" ht="12.75">
      <c r="A54" s="30">
        <v>1964</v>
      </c>
      <c r="B54" s="30">
        <f t="shared" si="1"/>
        <v>46</v>
      </c>
      <c r="C54" s="24">
        <v>81</v>
      </c>
      <c r="D54" s="24">
        <v>268</v>
      </c>
      <c r="E54" s="24">
        <v>13</v>
      </c>
      <c r="F54" s="24">
        <v>2</v>
      </c>
      <c r="G54" s="26">
        <f t="shared" si="2"/>
        <v>364</v>
      </c>
      <c r="H54" s="24">
        <v>53</v>
      </c>
      <c r="I54" s="24">
        <v>291</v>
      </c>
      <c r="J54" s="24">
        <v>19</v>
      </c>
      <c r="K54" s="24">
        <v>4</v>
      </c>
      <c r="L54" s="27">
        <f t="shared" si="0"/>
        <v>367</v>
      </c>
    </row>
    <row r="55" spans="1:12" ht="12.75">
      <c r="A55" s="30">
        <v>1963</v>
      </c>
      <c r="B55" s="30">
        <f t="shared" si="1"/>
        <v>47</v>
      </c>
      <c r="C55" s="24">
        <v>68</v>
      </c>
      <c r="D55" s="24">
        <v>269</v>
      </c>
      <c r="E55" s="24">
        <v>12</v>
      </c>
      <c r="F55" s="24">
        <v>2</v>
      </c>
      <c r="G55" s="26">
        <f t="shared" si="2"/>
        <v>351</v>
      </c>
      <c r="H55" s="24">
        <v>50</v>
      </c>
      <c r="I55" s="24">
        <v>268</v>
      </c>
      <c r="J55" s="24">
        <v>24</v>
      </c>
      <c r="K55" s="24">
        <v>5</v>
      </c>
      <c r="L55" s="27">
        <f t="shared" si="0"/>
        <v>347</v>
      </c>
    </row>
    <row r="56" spans="1:12" ht="12.75">
      <c r="A56" s="30">
        <v>1962</v>
      </c>
      <c r="B56" s="30">
        <f t="shared" si="1"/>
        <v>48</v>
      </c>
      <c r="C56" s="24">
        <v>59</v>
      </c>
      <c r="D56" s="24">
        <v>245</v>
      </c>
      <c r="E56" s="24">
        <v>11</v>
      </c>
      <c r="F56" s="24">
        <v>1</v>
      </c>
      <c r="G56" s="26">
        <f t="shared" si="2"/>
        <v>316</v>
      </c>
      <c r="H56" s="24">
        <v>54</v>
      </c>
      <c r="I56" s="24">
        <v>266</v>
      </c>
      <c r="J56" s="24">
        <v>17</v>
      </c>
      <c r="K56" s="24">
        <v>8</v>
      </c>
      <c r="L56" s="27">
        <f t="shared" si="0"/>
        <v>345</v>
      </c>
    </row>
    <row r="57" spans="1:12" ht="12.75">
      <c r="A57" s="30">
        <v>1961</v>
      </c>
      <c r="B57" s="30">
        <f t="shared" si="1"/>
        <v>49</v>
      </c>
      <c r="C57" s="24">
        <v>55</v>
      </c>
      <c r="D57" s="24">
        <v>265</v>
      </c>
      <c r="E57" s="24">
        <v>15</v>
      </c>
      <c r="F57" s="24">
        <v>3</v>
      </c>
      <c r="G57" s="26">
        <f t="shared" si="2"/>
        <v>338</v>
      </c>
      <c r="H57" s="24">
        <v>38</v>
      </c>
      <c r="I57" s="24">
        <v>216</v>
      </c>
      <c r="J57" s="24">
        <v>18</v>
      </c>
      <c r="K57" s="24">
        <v>11</v>
      </c>
      <c r="L57" s="27">
        <f t="shared" si="0"/>
        <v>283</v>
      </c>
    </row>
    <row r="58" spans="1:12" ht="12.75">
      <c r="A58" s="30">
        <v>1960</v>
      </c>
      <c r="B58" s="30">
        <f t="shared" si="1"/>
        <v>50</v>
      </c>
      <c r="C58" s="24">
        <v>42</v>
      </c>
      <c r="D58" s="24">
        <v>217</v>
      </c>
      <c r="E58" s="24">
        <v>10</v>
      </c>
      <c r="F58" s="24"/>
      <c r="G58" s="26">
        <f t="shared" si="2"/>
        <v>269</v>
      </c>
      <c r="H58" s="24">
        <v>40</v>
      </c>
      <c r="I58" s="24">
        <v>214</v>
      </c>
      <c r="J58" s="24">
        <v>20</v>
      </c>
      <c r="K58" s="24">
        <v>4</v>
      </c>
      <c r="L58" s="27">
        <f t="shared" si="0"/>
        <v>278</v>
      </c>
    </row>
    <row r="59" spans="1:12" ht="12.75">
      <c r="A59" s="30">
        <v>1959</v>
      </c>
      <c r="B59" s="30">
        <f t="shared" si="1"/>
        <v>51</v>
      </c>
      <c r="C59" s="24">
        <v>39</v>
      </c>
      <c r="D59" s="24">
        <v>231</v>
      </c>
      <c r="E59" s="24">
        <v>8</v>
      </c>
      <c r="F59" s="24">
        <v>2</v>
      </c>
      <c r="G59" s="26">
        <f t="shared" si="2"/>
        <v>280</v>
      </c>
      <c r="H59" s="24">
        <v>27</v>
      </c>
      <c r="I59" s="24">
        <v>223</v>
      </c>
      <c r="J59" s="24">
        <v>19</v>
      </c>
      <c r="K59" s="24">
        <v>12</v>
      </c>
      <c r="L59" s="27">
        <f t="shared" si="0"/>
        <v>281</v>
      </c>
    </row>
    <row r="60" spans="1:12" ht="12.75">
      <c r="A60" s="30">
        <v>1958</v>
      </c>
      <c r="B60" s="30">
        <f t="shared" si="1"/>
        <v>52</v>
      </c>
      <c r="C60" s="24">
        <v>22</v>
      </c>
      <c r="D60" s="24">
        <v>210</v>
      </c>
      <c r="E60" s="24">
        <v>11</v>
      </c>
      <c r="F60" s="24">
        <v>3</v>
      </c>
      <c r="G60" s="26">
        <f t="shared" si="2"/>
        <v>246</v>
      </c>
      <c r="H60" s="24">
        <v>38</v>
      </c>
      <c r="I60" s="24">
        <v>239</v>
      </c>
      <c r="J60" s="24">
        <v>10</v>
      </c>
      <c r="K60" s="24">
        <v>9</v>
      </c>
      <c r="L60" s="27">
        <f t="shared" si="0"/>
        <v>296</v>
      </c>
    </row>
    <row r="61" spans="1:12" ht="12.75">
      <c r="A61" s="30">
        <v>1957</v>
      </c>
      <c r="B61" s="30">
        <f t="shared" si="1"/>
        <v>53</v>
      </c>
      <c r="C61" s="24">
        <v>34</v>
      </c>
      <c r="D61" s="24">
        <v>223</v>
      </c>
      <c r="E61" s="24">
        <v>9</v>
      </c>
      <c r="F61" s="24">
        <v>2</v>
      </c>
      <c r="G61" s="26">
        <f t="shared" si="2"/>
        <v>268</v>
      </c>
      <c r="H61" s="24">
        <v>29</v>
      </c>
      <c r="I61" s="24">
        <v>236</v>
      </c>
      <c r="J61" s="24">
        <v>9</v>
      </c>
      <c r="K61" s="24">
        <v>11</v>
      </c>
      <c r="L61" s="27">
        <f t="shared" si="0"/>
        <v>285</v>
      </c>
    </row>
    <row r="62" spans="1:12" ht="12.75">
      <c r="A62" s="30">
        <v>1956</v>
      </c>
      <c r="B62" s="30">
        <f t="shared" si="1"/>
        <v>54</v>
      </c>
      <c r="C62" s="24">
        <v>23</v>
      </c>
      <c r="D62" s="24">
        <v>209</v>
      </c>
      <c r="E62" s="24">
        <v>10</v>
      </c>
      <c r="F62" s="24">
        <v>2</v>
      </c>
      <c r="G62" s="26">
        <f t="shared" si="2"/>
        <v>244</v>
      </c>
      <c r="H62" s="24">
        <v>25</v>
      </c>
      <c r="I62" s="24">
        <v>228</v>
      </c>
      <c r="J62" s="24">
        <v>14</v>
      </c>
      <c r="K62" s="24">
        <v>10</v>
      </c>
      <c r="L62" s="27">
        <f t="shared" si="0"/>
        <v>277</v>
      </c>
    </row>
    <row r="63" spans="1:12" ht="12.75">
      <c r="A63" s="30">
        <v>1955</v>
      </c>
      <c r="B63" s="30">
        <f t="shared" si="1"/>
        <v>55</v>
      </c>
      <c r="C63" s="24">
        <v>26</v>
      </c>
      <c r="D63" s="24">
        <v>217</v>
      </c>
      <c r="E63" s="24">
        <v>12</v>
      </c>
      <c r="F63" s="24">
        <v>4</v>
      </c>
      <c r="G63" s="26">
        <f t="shared" si="2"/>
        <v>259</v>
      </c>
      <c r="H63" s="24">
        <v>17</v>
      </c>
      <c r="I63" s="24">
        <v>173</v>
      </c>
      <c r="J63" s="24">
        <v>17</v>
      </c>
      <c r="K63" s="24">
        <v>9</v>
      </c>
      <c r="L63" s="27">
        <f t="shared" si="0"/>
        <v>216</v>
      </c>
    </row>
    <row r="64" spans="1:12" ht="12.75">
      <c r="A64" s="30">
        <v>1954</v>
      </c>
      <c r="B64" s="30">
        <f t="shared" si="1"/>
        <v>56</v>
      </c>
      <c r="C64" s="24">
        <v>22</v>
      </c>
      <c r="D64" s="24">
        <v>206</v>
      </c>
      <c r="E64" s="24">
        <v>15</v>
      </c>
      <c r="F64" s="24">
        <v>4</v>
      </c>
      <c r="G64" s="26">
        <f t="shared" si="2"/>
        <v>247</v>
      </c>
      <c r="H64" s="24">
        <v>31</v>
      </c>
      <c r="I64" s="24">
        <v>215</v>
      </c>
      <c r="J64" s="24">
        <v>15</v>
      </c>
      <c r="K64" s="24">
        <v>6</v>
      </c>
      <c r="L64" s="27">
        <f t="shared" si="0"/>
        <v>267</v>
      </c>
    </row>
    <row r="65" spans="1:12" ht="12.75">
      <c r="A65" s="30">
        <v>1953</v>
      </c>
      <c r="B65" s="30">
        <f t="shared" si="1"/>
        <v>57</v>
      </c>
      <c r="C65" s="24">
        <v>18</v>
      </c>
      <c r="D65" s="24">
        <v>199</v>
      </c>
      <c r="E65" s="24">
        <v>9</v>
      </c>
      <c r="F65" s="24">
        <v>7</v>
      </c>
      <c r="G65" s="26">
        <f t="shared" si="2"/>
        <v>233</v>
      </c>
      <c r="H65" s="24">
        <v>31</v>
      </c>
      <c r="I65" s="24">
        <v>202</v>
      </c>
      <c r="J65" s="24">
        <v>8</v>
      </c>
      <c r="K65" s="24">
        <v>8</v>
      </c>
      <c r="L65" s="27">
        <f t="shared" si="0"/>
        <v>249</v>
      </c>
    </row>
    <row r="66" spans="1:12" ht="12.75">
      <c r="A66" s="30">
        <v>1952</v>
      </c>
      <c r="B66" s="30">
        <f t="shared" si="1"/>
        <v>58</v>
      </c>
      <c r="C66" s="24">
        <v>21</v>
      </c>
      <c r="D66" s="24">
        <v>214</v>
      </c>
      <c r="E66" s="24">
        <v>5</v>
      </c>
      <c r="F66" s="24">
        <v>4</v>
      </c>
      <c r="G66" s="26">
        <f t="shared" si="2"/>
        <v>244</v>
      </c>
      <c r="H66" s="24">
        <v>29</v>
      </c>
      <c r="I66" s="24">
        <v>188</v>
      </c>
      <c r="J66" s="24">
        <v>10</v>
      </c>
      <c r="K66" s="24">
        <v>17</v>
      </c>
      <c r="L66" s="27">
        <f t="shared" si="0"/>
        <v>244</v>
      </c>
    </row>
    <row r="67" spans="1:12" ht="12.75">
      <c r="A67" s="30">
        <v>1951</v>
      </c>
      <c r="B67" s="30">
        <f t="shared" si="1"/>
        <v>59</v>
      </c>
      <c r="C67" s="24">
        <v>14</v>
      </c>
      <c r="D67" s="24">
        <v>199</v>
      </c>
      <c r="E67" s="24">
        <v>4</v>
      </c>
      <c r="F67" s="24">
        <v>5</v>
      </c>
      <c r="G67" s="26">
        <f t="shared" si="2"/>
        <v>222</v>
      </c>
      <c r="H67" s="24">
        <v>19</v>
      </c>
      <c r="I67" s="24">
        <v>187</v>
      </c>
      <c r="J67" s="24">
        <v>13</v>
      </c>
      <c r="K67" s="24">
        <v>10</v>
      </c>
      <c r="L67" s="27">
        <f t="shared" si="0"/>
        <v>229</v>
      </c>
    </row>
    <row r="68" spans="1:12" ht="12.75">
      <c r="A68" s="30">
        <v>1950</v>
      </c>
      <c r="B68" s="30">
        <f t="shared" si="1"/>
        <v>60</v>
      </c>
      <c r="C68" s="24">
        <v>18</v>
      </c>
      <c r="D68" s="24">
        <v>200</v>
      </c>
      <c r="E68" s="24">
        <v>4</v>
      </c>
      <c r="F68" s="24">
        <v>6</v>
      </c>
      <c r="G68" s="26">
        <f t="shared" si="2"/>
        <v>228</v>
      </c>
      <c r="H68" s="24">
        <v>11</v>
      </c>
      <c r="I68" s="24">
        <v>201</v>
      </c>
      <c r="J68" s="24">
        <v>5</v>
      </c>
      <c r="K68" s="24">
        <v>21</v>
      </c>
      <c r="L68" s="27">
        <f t="shared" si="0"/>
        <v>238</v>
      </c>
    </row>
    <row r="69" spans="1:12" ht="12.75">
      <c r="A69" s="30">
        <v>1949</v>
      </c>
      <c r="B69" s="30">
        <f t="shared" si="1"/>
        <v>61</v>
      </c>
      <c r="C69" s="24">
        <v>22</v>
      </c>
      <c r="D69" s="24">
        <v>200</v>
      </c>
      <c r="E69" s="24">
        <v>8</v>
      </c>
      <c r="F69" s="24">
        <v>3</v>
      </c>
      <c r="G69" s="26">
        <f t="shared" si="2"/>
        <v>233</v>
      </c>
      <c r="H69" s="24">
        <v>27</v>
      </c>
      <c r="I69" s="24">
        <v>204</v>
      </c>
      <c r="J69" s="24">
        <v>10</v>
      </c>
      <c r="K69" s="24">
        <v>28</v>
      </c>
      <c r="L69" s="27">
        <f t="shared" si="0"/>
        <v>269</v>
      </c>
    </row>
    <row r="70" spans="1:12" ht="12.75">
      <c r="A70" s="30">
        <v>1948</v>
      </c>
      <c r="B70" s="30">
        <f t="shared" si="1"/>
        <v>62</v>
      </c>
      <c r="C70" s="24">
        <v>11</v>
      </c>
      <c r="D70" s="24">
        <v>167</v>
      </c>
      <c r="E70" s="24">
        <v>6</v>
      </c>
      <c r="F70" s="24">
        <v>6</v>
      </c>
      <c r="G70" s="26">
        <f t="shared" si="2"/>
        <v>190</v>
      </c>
      <c r="H70" s="24">
        <v>16</v>
      </c>
      <c r="I70" s="24">
        <v>202</v>
      </c>
      <c r="J70" s="24">
        <v>4</v>
      </c>
      <c r="K70" s="24">
        <v>29</v>
      </c>
      <c r="L70" s="27">
        <f t="shared" si="0"/>
        <v>251</v>
      </c>
    </row>
    <row r="71" spans="1:12" ht="12.75">
      <c r="A71" s="30">
        <v>1947</v>
      </c>
      <c r="B71" s="30">
        <f t="shared" si="1"/>
        <v>63</v>
      </c>
      <c r="C71" s="24">
        <v>21</v>
      </c>
      <c r="D71" s="24">
        <v>215</v>
      </c>
      <c r="E71" s="24">
        <v>7</v>
      </c>
      <c r="F71" s="24">
        <v>7</v>
      </c>
      <c r="G71" s="26">
        <f t="shared" si="2"/>
        <v>250</v>
      </c>
      <c r="H71" s="24">
        <v>19</v>
      </c>
      <c r="I71" s="24">
        <v>201</v>
      </c>
      <c r="J71" s="24">
        <v>6</v>
      </c>
      <c r="K71" s="24">
        <v>30</v>
      </c>
      <c r="L71" s="27">
        <f t="shared" si="0"/>
        <v>256</v>
      </c>
    </row>
    <row r="72" spans="1:12" ht="12.75">
      <c r="A72" s="30">
        <v>1946</v>
      </c>
      <c r="B72" s="30">
        <f t="shared" si="1"/>
        <v>64</v>
      </c>
      <c r="C72" s="24">
        <v>12</v>
      </c>
      <c r="D72" s="24">
        <v>200</v>
      </c>
      <c r="E72" s="24">
        <v>6</v>
      </c>
      <c r="F72" s="24">
        <v>13</v>
      </c>
      <c r="G72" s="26">
        <f t="shared" si="2"/>
        <v>231</v>
      </c>
      <c r="H72" s="24">
        <v>14</v>
      </c>
      <c r="I72" s="24">
        <v>187</v>
      </c>
      <c r="J72" s="24">
        <v>9</v>
      </c>
      <c r="K72" s="24">
        <v>31</v>
      </c>
      <c r="L72" s="27">
        <f t="shared" si="0"/>
        <v>241</v>
      </c>
    </row>
    <row r="73" spans="1:12" ht="12.75">
      <c r="A73" s="30">
        <v>1945</v>
      </c>
      <c r="B73" s="30">
        <f t="shared" si="1"/>
        <v>65</v>
      </c>
      <c r="C73" s="24">
        <v>4</v>
      </c>
      <c r="D73" s="24">
        <v>160</v>
      </c>
      <c r="E73" s="24">
        <v>6</v>
      </c>
      <c r="F73" s="24">
        <v>5</v>
      </c>
      <c r="G73" s="26">
        <f t="shared" si="2"/>
        <v>175</v>
      </c>
      <c r="H73" s="24">
        <v>12</v>
      </c>
      <c r="I73" s="24">
        <v>145</v>
      </c>
      <c r="J73" s="24">
        <v>5</v>
      </c>
      <c r="K73" s="24">
        <v>26</v>
      </c>
      <c r="L73" s="27">
        <f aca="true" t="shared" si="3" ref="L73:L121">H73+I73+J73+K73</f>
        <v>188</v>
      </c>
    </row>
    <row r="74" spans="1:12" ht="12.75">
      <c r="A74" s="30">
        <v>1944</v>
      </c>
      <c r="B74" s="30">
        <f t="shared" si="1"/>
        <v>66</v>
      </c>
      <c r="C74" s="24">
        <v>9</v>
      </c>
      <c r="D74" s="24">
        <v>159</v>
      </c>
      <c r="E74" s="24">
        <v>4</v>
      </c>
      <c r="F74" s="24">
        <v>6</v>
      </c>
      <c r="G74" s="26">
        <f t="shared" si="2"/>
        <v>178</v>
      </c>
      <c r="H74" s="24">
        <v>8</v>
      </c>
      <c r="I74" s="24">
        <v>148</v>
      </c>
      <c r="J74" s="24">
        <v>5</v>
      </c>
      <c r="K74" s="24">
        <v>32</v>
      </c>
      <c r="L74" s="27">
        <f t="shared" si="3"/>
        <v>193</v>
      </c>
    </row>
    <row r="75" spans="1:12" ht="12.75">
      <c r="A75" s="30">
        <v>1943</v>
      </c>
      <c r="B75" s="30">
        <f aca="true" t="shared" si="4" ref="B75:B120">B74+1</f>
        <v>67</v>
      </c>
      <c r="C75" s="24">
        <v>11</v>
      </c>
      <c r="D75" s="24">
        <v>185</v>
      </c>
      <c r="E75" s="24">
        <v>3</v>
      </c>
      <c r="F75" s="24">
        <v>4</v>
      </c>
      <c r="G75" s="26">
        <f aca="true" t="shared" si="5" ref="G75:G120">C75+D75+E75+F75</f>
        <v>203</v>
      </c>
      <c r="H75" s="24">
        <v>12</v>
      </c>
      <c r="I75" s="24">
        <v>153</v>
      </c>
      <c r="J75" s="24">
        <v>4</v>
      </c>
      <c r="K75" s="24">
        <v>29</v>
      </c>
      <c r="L75" s="27">
        <f t="shared" si="3"/>
        <v>198</v>
      </c>
    </row>
    <row r="76" spans="1:12" ht="12.75">
      <c r="A76" s="30">
        <v>1942</v>
      </c>
      <c r="B76" s="30">
        <f t="shared" si="4"/>
        <v>68</v>
      </c>
      <c r="C76" s="24">
        <v>16</v>
      </c>
      <c r="D76" s="24">
        <v>147</v>
      </c>
      <c r="E76" s="24">
        <v>2</v>
      </c>
      <c r="F76" s="24">
        <v>14</v>
      </c>
      <c r="G76" s="26">
        <f t="shared" si="5"/>
        <v>179</v>
      </c>
      <c r="H76" s="24">
        <v>15</v>
      </c>
      <c r="I76" s="24">
        <v>134</v>
      </c>
      <c r="J76" s="24">
        <v>2</v>
      </c>
      <c r="K76" s="24">
        <v>46</v>
      </c>
      <c r="L76" s="27">
        <f t="shared" si="3"/>
        <v>197</v>
      </c>
    </row>
    <row r="77" spans="1:12" ht="12.75">
      <c r="A77" s="30">
        <v>1941</v>
      </c>
      <c r="B77" s="30">
        <f t="shared" si="4"/>
        <v>69</v>
      </c>
      <c r="C77" s="24">
        <v>11</v>
      </c>
      <c r="D77" s="24">
        <v>145</v>
      </c>
      <c r="E77" s="24">
        <v>1</v>
      </c>
      <c r="F77" s="24">
        <v>7</v>
      </c>
      <c r="G77" s="26">
        <f t="shared" si="5"/>
        <v>164</v>
      </c>
      <c r="H77" s="24">
        <v>14</v>
      </c>
      <c r="I77" s="24">
        <v>149</v>
      </c>
      <c r="J77" s="24">
        <v>3</v>
      </c>
      <c r="K77" s="24">
        <v>54</v>
      </c>
      <c r="L77" s="27">
        <f t="shared" si="3"/>
        <v>220</v>
      </c>
    </row>
    <row r="78" spans="1:12" ht="12.75">
      <c r="A78" s="30">
        <v>1940</v>
      </c>
      <c r="B78" s="30">
        <f t="shared" si="4"/>
        <v>70</v>
      </c>
      <c r="C78" s="24">
        <v>15</v>
      </c>
      <c r="D78" s="24">
        <v>197</v>
      </c>
      <c r="E78" s="24">
        <v>4</v>
      </c>
      <c r="F78" s="24">
        <v>15</v>
      </c>
      <c r="G78" s="26">
        <f t="shared" si="5"/>
        <v>231</v>
      </c>
      <c r="H78" s="24">
        <v>19</v>
      </c>
      <c r="I78" s="24">
        <v>153</v>
      </c>
      <c r="J78" s="24">
        <v>10</v>
      </c>
      <c r="K78" s="24">
        <v>61</v>
      </c>
      <c r="L78" s="27">
        <f t="shared" si="3"/>
        <v>243</v>
      </c>
    </row>
    <row r="79" spans="1:12" ht="12.75">
      <c r="A79" s="30">
        <v>1939</v>
      </c>
      <c r="B79" s="30">
        <f t="shared" si="4"/>
        <v>71</v>
      </c>
      <c r="C79" s="24">
        <v>9</v>
      </c>
      <c r="D79" s="24">
        <v>175</v>
      </c>
      <c r="E79" s="24">
        <v>3</v>
      </c>
      <c r="F79" s="24">
        <v>16</v>
      </c>
      <c r="G79" s="26">
        <f t="shared" si="5"/>
        <v>203</v>
      </c>
      <c r="H79" s="24">
        <v>15</v>
      </c>
      <c r="I79" s="24">
        <v>151</v>
      </c>
      <c r="J79" s="24">
        <v>6</v>
      </c>
      <c r="K79" s="24">
        <v>80</v>
      </c>
      <c r="L79" s="27">
        <f t="shared" si="3"/>
        <v>252</v>
      </c>
    </row>
    <row r="80" spans="1:12" ht="12.75">
      <c r="A80" s="30">
        <v>1938</v>
      </c>
      <c r="B80" s="30">
        <f t="shared" si="4"/>
        <v>72</v>
      </c>
      <c r="C80" s="24">
        <v>8</v>
      </c>
      <c r="D80" s="24">
        <v>152</v>
      </c>
      <c r="E80" s="24">
        <v>4</v>
      </c>
      <c r="F80" s="24">
        <v>18</v>
      </c>
      <c r="G80" s="26">
        <f t="shared" si="5"/>
        <v>182</v>
      </c>
      <c r="H80" s="24">
        <v>15</v>
      </c>
      <c r="I80" s="24">
        <v>139</v>
      </c>
      <c r="J80" s="24">
        <v>5</v>
      </c>
      <c r="K80" s="24">
        <v>80</v>
      </c>
      <c r="L80" s="27">
        <f t="shared" si="3"/>
        <v>239</v>
      </c>
    </row>
    <row r="81" spans="1:12" ht="12.75">
      <c r="A81" s="30">
        <v>1937</v>
      </c>
      <c r="B81" s="30">
        <f t="shared" si="4"/>
        <v>73</v>
      </c>
      <c r="C81" s="24">
        <v>13</v>
      </c>
      <c r="D81" s="24">
        <v>132</v>
      </c>
      <c r="E81" s="24">
        <v>3</v>
      </c>
      <c r="F81" s="24">
        <v>15</v>
      </c>
      <c r="G81" s="26">
        <f t="shared" si="5"/>
        <v>163</v>
      </c>
      <c r="H81" s="24">
        <v>14</v>
      </c>
      <c r="I81" s="24">
        <v>108</v>
      </c>
      <c r="J81" s="24">
        <v>1</v>
      </c>
      <c r="K81" s="24">
        <v>75</v>
      </c>
      <c r="L81" s="27">
        <f t="shared" si="3"/>
        <v>198</v>
      </c>
    </row>
    <row r="82" spans="1:12" ht="12.75">
      <c r="A82" s="30">
        <v>1936</v>
      </c>
      <c r="B82" s="30">
        <f t="shared" si="4"/>
        <v>74</v>
      </c>
      <c r="C82" s="24">
        <v>8</v>
      </c>
      <c r="D82" s="24">
        <v>144</v>
      </c>
      <c r="E82" s="24">
        <v>1</v>
      </c>
      <c r="F82" s="24">
        <v>17</v>
      </c>
      <c r="G82" s="26">
        <f t="shared" si="5"/>
        <v>170</v>
      </c>
      <c r="H82" s="24">
        <v>20</v>
      </c>
      <c r="I82" s="24">
        <v>101</v>
      </c>
      <c r="J82" s="24">
        <v>3</v>
      </c>
      <c r="K82" s="24">
        <v>82</v>
      </c>
      <c r="L82" s="27">
        <f t="shared" si="3"/>
        <v>206</v>
      </c>
    </row>
    <row r="83" spans="1:12" ht="12.75">
      <c r="A83" s="30">
        <v>1935</v>
      </c>
      <c r="B83" s="30">
        <f t="shared" si="4"/>
        <v>75</v>
      </c>
      <c r="C83" s="24">
        <v>5</v>
      </c>
      <c r="D83" s="24">
        <v>146</v>
      </c>
      <c r="E83" s="24">
        <v>2</v>
      </c>
      <c r="F83" s="24">
        <v>10</v>
      </c>
      <c r="G83" s="26">
        <f t="shared" si="5"/>
        <v>163</v>
      </c>
      <c r="H83" s="24">
        <v>10</v>
      </c>
      <c r="I83" s="24">
        <v>94</v>
      </c>
      <c r="J83" s="24">
        <v>3</v>
      </c>
      <c r="K83" s="24">
        <v>87</v>
      </c>
      <c r="L83" s="27">
        <f t="shared" si="3"/>
        <v>194</v>
      </c>
    </row>
    <row r="84" spans="1:12" ht="12.75">
      <c r="A84" s="30">
        <v>1934</v>
      </c>
      <c r="B84" s="30">
        <f t="shared" si="4"/>
        <v>76</v>
      </c>
      <c r="C84" s="24">
        <v>8</v>
      </c>
      <c r="D84" s="24">
        <v>119</v>
      </c>
      <c r="E84" s="24"/>
      <c r="F84" s="24">
        <v>19</v>
      </c>
      <c r="G84" s="26">
        <f t="shared" si="5"/>
        <v>146</v>
      </c>
      <c r="H84" s="24">
        <v>18</v>
      </c>
      <c r="I84" s="24">
        <v>79</v>
      </c>
      <c r="J84" s="24">
        <v>1</v>
      </c>
      <c r="K84" s="24">
        <v>90</v>
      </c>
      <c r="L84" s="27">
        <f t="shared" si="3"/>
        <v>188</v>
      </c>
    </row>
    <row r="85" spans="1:12" ht="12.75">
      <c r="A85" s="30">
        <v>1933</v>
      </c>
      <c r="B85" s="30">
        <f t="shared" si="4"/>
        <v>77</v>
      </c>
      <c r="C85" s="24">
        <v>12</v>
      </c>
      <c r="D85" s="24">
        <v>134</v>
      </c>
      <c r="E85" s="24">
        <v>2</v>
      </c>
      <c r="F85" s="24">
        <v>20</v>
      </c>
      <c r="G85" s="26">
        <f t="shared" si="5"/>
        <v>168</v>
      </c>
      <c r="H85" s="24">
        <v>17</v>
      </c>
      <c r="I85" s="24">
        <v>70</v>
      </c>
      <c r="J85" s="24">
        <v>1</v>
      </c>
      <c r="K85" s="24">
        <v>94</v>
      </c>
      <c r="L85" s="27">
        <f t="shared" si="3"/>
        <v>182</v>
      </c>
    </row>
    <row r="86" spans="1:12" ht="12.75">
      <c r="A86" s="30">
        <v>1932</v>
      </c>
      <c r="B86" s="30">
        <f t="shared" si="4"/>
        <v>78</v>
      </c>
      <c r="C86" s="24">
        <v>6</v>
      </c>
      <c r="D86" s="24">
        <v>93</v>
      </c>
      <c r="E86" s="24"/>
      <c r="F86" s="24">
        <v>10</v>
      </c>
      <c r="G86" s="26">
        <f t="shared" si="5"/>
        <v>109</v>
      </c>
      <c r="H86" s="24">
        <v>7</v>
      </c>
      <c r="I86" s="24">
        <v>65</v>
      </c>
      <c r="J86" s="24">
        <v>1</v>
      </c>
      <c r="K86" s="24">
        <v>94</v>
      </c>
      <c r="L86" s="27">
        <f t="shared" si="3"/>
        <v>167</v>
      </c>
    </row>
    <row r="87" spans="1:12" ht="12.75">
      <c r="A87" s="30">
        <v>1931</v>
      </c>
      <c r="B87" s="30">
        <f t="shared" si="4"/>
        <v>79</v>
      </c>
      <c r="C87" s="24">
        <v>4</v>
      </c>
      <c r="D87" s="24">
        <v>87</v>
      </c>
      <c r="E87" s="24">
        <v>2</v>
      </c>
      <c r="F87" s="24">
        <v>18</v>
      </c>
      <c r="G87" s="26">
        <f t="shared" si="5"/>
        <v>111</v>
      </c>
      <c r="H87" s="24">
        <v>12</v>
      </c>
      <c r="I87" s="24">
        <v>62</v>
      </c>
      <c r="J87" s="24">
        <v>2</v>
      </c>
      <c r="K87" s="24">
        <v>95</v>
      </c>
      <c r="L87" s="27">
        <f t="shared" si="3"/>
        <v>171</v>
      </c>
    </row>
    <row r="88" spans="1:12" ht="12.75">
      <c r="A88" s="30">
        <v>1930</v>
      </c>
      <c r="B88" s="30">
        <f t="shared" si="4"/>
        <v>80</v>
      </c>
      <c r="C88" s="24">
        <v>4</v>
      </c>
      <c r="D88" s="24">
        <v>81</v>
      </c>
      <c r="E88" s="24"/>
      <c r="F88" s="24">
        <v>22</v>
      </c>
      <c r="G88" s="26">
        <f t="shared" si="5"/>
        <v>107</v>
      </c>
      <c r="H88" s="24">
        <v>12</v>
      </c>
      <c r="I88" s="24">
        <v>39</v>
      </c>
      <c r="J88" s="24"/>
      <c r="K88" s="24">
        <v>109</v>
      </c>
      <c r="L88" s="27">
        <f t="shared" si="3"/>
        <v>160</v>
      </c>
    </row>
    <row r="89" spans="1:12" ht="12.75">
      <c r="A89" s="30">
        <v>1929</v>
      </c>
      <c r="B89" s="30">
        <f t="shared" si="4"/>
        <v>81</v>
      </c>
      <c r="C89" s="24">
        <v>2</v>
      </c>
      <c r="D89" s="24">
        <v>64</v>
      </c>
      <c r="E89" s="24"/>
      <c r="F89" s="24">
        <v>19</v>
      </c>
      <c r="G89" s="26">
        <f t="shared" si="5"/>
        <v>85</v>
      </c>
      <c r="H89" s="24">
        <v>18</v>
      </c>
      <c r="I89" s="24">
        <v>32</v>
      </c>
      <c r="J89" s="24"/>
      <c r="K89" s="24">
        <v>104</v>
      </c>
      <c r="L89" s="27">
        <f t="shared" si="3"/>
        <v>154</v>
      </c>
    </row>
    <row r="90" spans="1:12" ht="12.75">
      <c r="A90" s="30">
        <v>1928</v>
      </c>
      <c r="B90" s="30">
        <f t="shared" si="4"/>
        <v>82</v>
      </c>
      <c r="C90" s="24">
        <v>4</v>
      </c>
      <c r="D90" s="24">
        <v>57</v>
      </c>
      <c r="E90" s="24"/>
      <c r="F90" s="24">
        <v>18</v>
      </c>
      <c r="G90" s="26">
        <f t="shared" si="5"/>
        <v>79</v>
      </c>
      <c r="H90" s="24">
        <v>12</v>
      </c>
      <c r="I90" s="24">
        <v>25</v>
      </c>
      <c r="J90" s="24"/>
      <c r="K90" s="24">
        <v>88</v>
      </c>
      <c r="L90" s="27">
        <f t="shared" si="3"/>
        <v>125</v>
      </c>
    </row>
    <row r="91" spans="1:12" ht="12.75">
      <c r="A91" s="30">
        <v>1927</v>
      </c>
      <c r="B91" s="30">
        <f t="shared" si="4"/>
        <v>83</v>
      </c>
      <c r="C91" s="24">
        <v>1</v>
      </c>
      <c r="D91" s="24">
        <v>47</v>
      </c>
      <c r="E91" s="24"/>
      <c r="F91" s="24">
        <v>15</v>
      </c>
      <c r="G91" s="26">
        <f t="shared" si="5"/>
        <v>63</v>
      </c>
      <c r="H91" s="24">
        <v>12</v>
      </c>
      <c r="I91" s="24">
        <v>24</v>
      </c>
      <c r="J91" s="24"/>
      <c r="K91" s="24">
        <v>96</v>
      </c>
      <c r="L91" s="27">
        <f t="shared" si="3"/>
        <v>132</v>
      </c>
    </row>
    <row r="92" spans="1:12" ht="12.75">
      <c r="A92" s="30">
        <v>1926</v>
      </c>
      <c r="B92" s="30">
        <f t="shared" si="4"/>
        <v>84</v>
      </c>
      <c r="C92" s="24">
        <v>2</v>
      </c>
      <c r="D92" s="24">
        <v>40</v>
      </c>
      <c r="E92" s="24">
        <v>2</v>
      </c>
      <c r="F92" s="24">
        <v>13</v>
      </c>
      <c r="G92" s="26">
        <f t="shared" si="5"/>
        <v>57</v>
      </c>
      <c r="H92" s="24">
        <v>10</v>
      </c>
      <c r="I92" s="24">
        <v>20</v>
      </c>
      <c r="J92" s="24"/>
      <c r="K92" s="24">
        <v>81</v>
      </c>
      <c r="L92" s="27">
        <f t="shared" si="3"/>
        <v>111</v>
      </c>
    </row>
    <row r="93" spans="1:12" ht="12.75">
      <c r="A93" s="30">
        <v>1925</v>
      </c>
      <c r="B93" s="30">
        <f t="shared" si="4"/>
        <v>85</v>
      </c>
      <c r="C93" s="24">
        <v>1</v>
      </c>
      <c r="D93" s="24">
        <v>39</v>
      </c>
      <c r="E93" s="24"/>
      <c r="F93" s="24">
        <v>10</v>
      </c>
      <c r="G93" s="26">
        <f t="shared" si="5"/>
        <v>50</v>
      </c>
      <c r="H93" s="24">
        <v>12</v>
      </c>
      <c r="I93" s="24">
        <v>14</v>
      </c>
      <c r="J93" s="24"/>
      <c r="K93" s="24">
        <v>93</v>
      </c>
      <c r="L93" s="27">
        <f t="shared" si="3"/>
        <v>119</v>
      </c>
    </row>
    <row r="94" spans="1:12" ht="12.75">
      <c r="A94" s="30">
        <v>1924</v>
      </c>
      <c r="B94" s="30">
        <f t="shared" si="4"/>
        <v>86</v>
      </c>
      <c r="C94" s="24">
        <v>1</v>
      </c>
      <c r="D94" s="24">
        <v>32</v>
      </c>
      <c r="E94" s="24"/>
      <c r="F94" s="24">
        <v>14</v>
      </c>
      <c r="G94" s="26">
        <f t="shared" si="5"/>
        <v>47</v>
      </c>
      <c r="H94" s="24">
        <v>9</v>
      </c>
      <c r="I94" s="24">
        <v>14</v>
      </c>
      <c r="J94" s="24">
        <v>2</v>
      </c>
      <c r="K94" s="24">
        <v>70</v>
      </c>
      <c r="L94" s="27">
        <f t="shared" si="3"/>
        <v>95</v>
      </c>
    </row>
    <row r="95" spans="1:12" ht="12.75">
      <c r="A95" s="30">
        <v>1923</v>
      </c>
      <c r="B95" s="30">
        <f t="shared" si="4"/>
        <v>87</v>
      </c>
      <c r="C95" s="24">
        <v>2</v>
      </c>
      <c r="D95" s="24">
        <v>19</v>
      </c>
      <c r="E95" s="24"/>
      <c r="F95" s="24">
        <v>6</v>
      </c>
      <c r="G95" s="26">
        <f t="shared" si="5"/>
        <v>27</v>
      </c>
      <c r="H95" s="24">
        <v>13</v>
      </c>
      <c r="I95" s="24">
        <v>11</v>
      </c>
      <c r="J95" s="24">
        <v>1</v>
      </c>
      <c r="K95" s="24">
        <v>51</v>
      </c>
      <c r="L95" s="27">
        <f t="shared" si="3"/>
        <v>76</v>
      </c>
    </row>
    <row r="96" spans="1:12" ht="12.75">
      <c r="A96" s="30">
        <v>1922</v>
      </c>
      <c r="B96" s="30">
        <f t="shared" si="4"/>
        <v>88</v>
      </c>
      <c r="C96" s="24">
        <v>1</v>
      </c>
      <c r="D96" s="24">
        <v>14</v>
      </c>
      <c r="E96" s="24"/>
      <c r="F96" s="24">
        <v>12</v>
      </c>
      <c r="G96" s="26">
        <f t="shared" si="5"/>
        <v>27</v>
      </c>
      <c r="H96" s="24">
        <v>7</v>
      </c>
      <c r="I96" s="24">
        <v>7</v>
      </c>
      <c r="J96" s="24"/>
      <c r="K96" s="24">
        <v>66</v>
      </c>
      <c r="L96" s="27">
        <f t="shared" si="3"/>
        <v>80</v>
      </c>
    </row>
    <row r="97" spans="1:12" ht="12.75">
      <c r="A97" s="30">
        <v>1921</v>
      </c>
      <c r="B97" s="30">
        <f t="shared" si="4"/>
        <v>89</v>
      </c>
      <c r="C97" s="24"/>
      <c r="D97" s="24">
        <v>12</v>
      </c>
      <c r="E97" s="24"/>
      <c r="F97" s="24">
        <v>13</v>
      </c>
      <c r="G97" s="26">
        <f t="shared" si="5"/>
        <v>25</v>
      </c>
      <c r="H97" s="24">
        <v>7</v>
      </c>
      <c r="I97" s="24">
        <v>3</v>
      </c>
      <c r="J97" s="24">
        <v>41</v>
      </c>
      <c r="K97" s="24"/>
      <c r="L97" s="27">
        <f t="shared" si="3"/>
        <v>51</v>
      </c>
    </row>
    <row r="98" spans="1:12" ht="12.75">
      <c r="A98" s="30">
        <v>1920</v>
      </c>
      <c r="B98" s="30">
        <f t="shared" si="4"/>
        <v>90</v>
      </c>
      <c r="C98" s="24">
        <v>1</v>
      </c>
      <c r="D98" s="24">
        <v>11</v>
      </c>
      <c r="E98" s="24"/>
      <c r="F98" s="24">
        <v>5</v>
      </c>
      <c r="G98" s="26">
        <f t="shared" si="5"/>
        <v>17</v>
      </c>
      <c r="H98" s="24">
        <v>2</v>
      </c>
      <c r="I98" s="24">
        <v>4</v>
      </c>
      <c r="J98" s="24"/>
      <c r="K98" s="24">
        <v>44</v>
      </c>
      <c r="L98" s="27">
        <f t="shared" si="3"/>
        <v>50</v>
      </c>
    </row>
    <row r="99" spans="1:12" ht="12.75">
      <c r="A99" s="30">
        <v>1919</v>
      </c>
      <c r="B99" s="30">
        <f t="shared" si="4"/>
        <v>91</v>
      </c>
      <c r="C99" s="24"/>
      <c r="D99" s="24">
        <v>3</v>
      </c>
      <c r="E99" s="24"/>
      <c r="F99" s="24">
        <v>1</v>
      </c>
      <c r="G99" s="26">
        <f t="shared" si="5"/>
        <v>4</v>
      </c>
      <c r="H99" s="24">
        <v>4</v>
      </c>
      <c r="I99" s="24"/>
      <c r="J99" s="24"/>
      <c r="K99" s="24">
        <v>32</v>
      </c>
      <c r="L99" s="27">
        <f t="shared" si="3"/>
        <v>36</v>
      </c>
    </row>
    <row r="100" spans="1:12" ht="12.75">
      <c r="A100" s="30">
        <v>1918</v>
      </c>
      <c r="B100" s="30">
        <f t="shared" si="4"/>
        <v>92</v>
      </c>
      <c r="C100" s="24">
        <v>1</v>
      </c>
      <c r="D100" s="24">
        <v>2</v>
      </c>
      <c r="E100" s="24"/>
      <c r="F100" s="24">
        <v>2</v>
      </c>
      <c r="G100" s="26">
        <f t="shared" si="5"/>
        <v>5</v>
      </c>
      <c r="H100" s="24">
        <v>3</v>
      </c>
      <c r="I100" s="24"/>
      <c r="J100" s="24"/>
      <c r="K100" s="24">
        <v>13</v>
      </c>
      <c r="L100" s="27">
        <f t="shared" si="3"/>
        <v>16</v>
      </c>
    </row>
    <row r="101" spans="1:12" ht="12.75">
      <c r="A101" s="30">
        <v>1917</v>
      </c>
      <c r="B101" s="30">
        <f t="shared" si="4"/>
        <v>93</v>
      </c>
      <c r="C101" s="24"/>
      <c r="D101" s="24">
        <v>1</v>
      </c>
      <c r="E101" s="24"/>
      <c r="F101" s="24"/>
      <c r="G101" s="26">
        <f t="shared" si="5"/>
        <v>1</v>
      </c>
      <c r="H101" s="24">
        <v>2</v>
      </c>
      <c r="I101" s="24"/>
      <c r="J101" s="24"/>
      <c r="K101" s="24">
        <v>13</v>
      </c>
      <c r="L101" s="27">
        <f t="shared" si="3"/>
        <v>15</v>
      </c>
    </row>
    <row r="102" spans="1:12" ht="12.75">
      <c r="A102" s="30">
        <v>1916</v>
      </c>
      <c r="B102" s="30">
        <f t="shared" si="4"/>
        <v>94</v>
      </c>
      <c r="C102" s="24"/>
      <c r="D102" s="24">
        <v>1</v>
      </c>
      <c r="E102" s="24"/>
      <c r="F102" s="24">
        <v>2</v>
      </c>
      <c r="G102" s="26">
        <f t="shared" si="5"/>
        <v>3</v>
      </c>
      <c r="H102" s="24">
        <v>1</v>
      </c>
      <c r="I102" s="24">
        <v>0</v>
      </c>
      <c r="J102" s="24"/>
      <c r="K102" s="24">
        <v>11</v>
      </c>
      <c r="L102" s="27">
        <f t="shared" si="3"/>
        <v>12</v>
      </c>
    </row>
    <row r="103" spans="1:12" ht="12.75">
      <c r="A103" s="30">
        <v>1915</v>
      </c>
      <c r="B103" s="30">
        <f t="shared" si="4"/>
        <v>95</v>
      </c>
      <c r="C103" s="24"/>
      <c r="D103" s="24">
        <v>1</v>
      </c>
      <c r="E103" s="24"/>
      <c r="F103" s="24">
        <v>2</v>
      </c>
      <c r="G103" s="26">
        <f t="shared" si="5"/>
        <v>3</v>
      </c>
      <c r="H103" s="24">
        <v>1</v>
      </c>
      <c r="I103" s="24"/>
      <c r="J103" s="24"/>
      <c r="K103" s="24">
        <v>13</v>
      </c>
      <c r="L103" s="27">
        <f t="shared" si="3"/>
        <v>14</v>
      </c>
    </row>
    <row r="104" spans="1:12" ht="12.75">
      <c r="A104" s="30">
        <v>1914</v>
      </c>
      <c r="B104" s="30">
        <f t="shared" si="4"/>
        <v>96</v>
      </c>
      <c r="C104" s="24"/>
      <c r="D104" s="24">
        <v>1</v>
      </c>
      <c r="E104" s="24"/>
      <c r="F104" s="24">
        <v>1</v>
      </c>
      <c r="G104" s="26">
        <f t="shared" si="5"/>
        <v>2</v>
      </c>
      <c r="H104" s="24"/>
      <c r="I104" s="24">
        <v>1</v>
      </c>
      <c r="J104" s="24"/>
      <c r="K104" s="24">
        <v>12</v>
      </c>
      <c r="L104" s="27">
        <f t="shared" si="3"/>
        <v>13</v>
      </c>
    </row>
    <row r="105" spans="1:12" ht="12.75">
      <c r="A105" s="30">
        <v>1913</v>
      </c>
      <c r="B105" s="30">
        <f t="shared" si="4"/>
        <v>97</v>
      </c>
      <c r="C105" s="24"/>
      <c r="D105" s="24"/>
      <c r="E105" s="24"/>
      <c r="F105" s="24"/>
      <c r="G105" s="26">
        <f t="shared" si="5"/>
        <v>0</v>
      </c>
      <c r="H105" s="24">
        <v>2</v>
      </c>
      <c r="I105" s="24"/>
      <c r="J105" s="24"/>
      <c r="K105" s="24">
        <v>4</v>
      </c>
      <c r="L105" s="27">
        <f t="shared" si="3"/>
        <v>6</v>
      </c>
    </row>
    <row r="106" spans="1:12" ht="12.75">
      <c r="A106" s="30">
        <v>1912</v>
      </c>
      <c r="B106" s="30">
        <f t="shared" si="4"/>
        <v>98</v>
      </c>
      <c r="C106" s="24"/>
      <c r="D106" s="24"/>
      <c r="E106" s="24"/>
      <c r="F106" s="24">
        <v>1</v>
      </c>
      <c r="G106" s="26">
        <f t="shared" si="5"/>
        <v>1</v>
      </c>
      <c r="H106" s="24"/>
      <c r="I106" s="24"/>
      <c r="J106" s="24"/>
      <c r="K106" s="24">
        <v>4</v>
      </c>
      <c r="L106" s="27">
        <f t="shared" si="3"/>
        <v>4</v>
      </c>
    </row>
    <row r="107" spans="1:12" ht="12.75">
      <c r="A107" s="30">
        <v>1911</v>
      </c>
      <c r="B107" s="30">
        <f t="shared" si="4"/>
        <v>99</v>
      </c>
      <c r="C107" s="24"/>
      <c r="D107" s="24">
        <v>1</v>
      </c>
      <c r="E107" s="24"/>
      <c r="F107" s="24">
        <v>1</v>
      </c>
      <c r="G107" s="26">
        <f t="shared" si="5"/>
        <v>2</v>
      </c>
      <c r="H107" s="24"/>
      <c r="I107" s="24"/>
      <c r="J107" s="24"/>
      <c r="K107" s="24">
        <v>1</v>
      </c>
      <c r="L107" s="27">
        <f t="shared" si="3"/>
        <v>1</v>
      </c>
    </row>
    <row r="108" spans="1:12" ht="12.75">
      <c r="A108" s="30">
        <v>1910</v>
      </c>
      <c r="B108" s="30">
        <f t="shared" si="4"/>
        <v>100</v>
      </c>
      <c r="C108" s="24"/>
      <c r="D108" s="24">
        <v>1</v>
      </c>
      <c r="E108" s="24"/>
      <c r="F108" s="24"/>
      <c r="G108" s="26">
        <f t="shared" si="5"/>
        <v>1</v>
      </c>
      <c r="H108" s="24"/>
      <c r="I108" s="24"/>
      <c r="J108" s="24"/>
      <c r="K108" s="24">
        <v>2</v>
      </c>
      <c r="L108" s="27">
        <f t="shared" si="3"/>
        <v>2</v>
      </c>
    </row>
    <row r="109" spans="1:12" ht="12.75">
      <c r="A109" s="30">
        <v>1909</v>
      </c>
      <c r="B109" s="30">
        <f t="shared" si="4"/>
        <v>101</v>
      </c>
      <c r="C109" s="24"/>
      <c r="D109" s="24"/>
      <c r="E109" s="24"/>
      <c r="F109" s="24"/>
      <c r="G109" s="26">
        <f t="shared" si="5"/>
        <v>0</v>
      </c>
      <c r="H109" s="24"/>
      <c r="I109" s="24"/>
      <c r="J109" s="24"/>
      <c r="K109" s="24">
        <v>2</v>
      </c>
      <c r="L109" s="27">
        <f t="shared" si="3"/>
        <v>2</v>
      </c>
    </row>
    <row r="110" spans="1:12" ht="12.75">
      <c r="A110" s="30">
        <v>1908</v>
      </c>
      <c r="B110" s="30">
        <f t="shared" si="4"/>
        <v>102</v>
      </c>
      <c r="C110" s="24"/>
      <c r="D110" s="24"/>
      <c r="E110" s="24"/>
      <c r="F110" s="24"/>
      <c r="G110" s="26">
        <f>C110+D110+E110+F110</f>
        <v>0</v>
      </c>
      <c r="H110" s="24"/>
      <c r="I110" s="24"/>
      <c r="J110" s="24"/>
      <c r="K110" s="24"/>
      <c r="L110" s="27">
        <f t="shared" si="3"/>
        <v>0</v>
      </c>
    </row>
    <row r="111" spans="1:12" ht="12.75">
      <c r="A111" s="30">
        <v>1907</v>
      </c>
      <c r="B111" s="30">
        <f t="shared" si="4"/>
        <v>103</v>
      </c>
      <c r="C111" s="24"/>
      <c r="D111" s="24"/>
      <c r="E111" s="24"/>
      <c r="F111" s="24"/>
      <c r="G111" s="26">
        <f t="shared" si="5"/>
        <v>0</v>
      </c>
      <c r="H111" s="24"/>
      <c r="I111" s="24"/>
      <c r="J111" s="24"/>
      <c r="K111" s="24"/>
      <c r="L111" s="27">
        <f t="shared" si="3"/>
        <v>0</v>
      </c>
    </row>
    <row r="112" spans="1:12" ht="12.75">
      <c r="A112" s="30">
        <v>1906</v>
      </c>
      <c r="B112" s="30">
        <f t="shared" si="4"/>
        <v>104</v>
      </c>
      <c r="C112" s="24"/>
      <c r="D112" s="24"/>
      <c r="E112" s="24"/>
      <c r="F112" s="24"/>
      <c r="G112" s="26">
        <f t="shared" si="5"/>
        <v>0</v>
      </c>
      <c r="H112" s="24"/>
      <c r="I112" s="24"/>
      <c r="J112" s="24"/>
      <c r="K112" s="24"/>
      <c r="L112" s="27">
        <f t="shared" si="3"/>
        <v>0</v>
      </c>
    </row>
    <row r="113" spans="1:12" ht="12.75">
      <c r="A113" s="30">
        <v>1905</v>
      </c>
      <c r="B113" s="30">
        <f t="shared" si="4"/>
        <v>105</v>
      </c>
      <c r="C113" s="24"/>
      <c r="D113" s="24"/>
      <c r="E113" s="24"/>
      <c r="F113" s="24"/>
      <c r="G113" s="26">
        <f t="shared" si="5"/>
        <v>0</v>
      </c>
      <c r="H113" s="24"/>
      <c r="I113" s="24"/>
      <c r="J113" s="24"/>
      <c r="K113" s="24"/>
      <c r="L113" s="27">
        <f t="shared" si="3"/>
        <v>0</v>
      </c>
    </row>
    <row r="114" spans="1:12" ht="12.75">
      <c r="A114" s="30">
        <v>1904</v>
      </c>
      <c r="B114" s="30">
        <f t="shared" si="4"/>
        <v>106</v>
      </c>
      <c r="C114" s="24"/>
      <c r="D114" s="24"/>
      <c r="E114" s="24"/>
      <c r="F114" s="24"/>
      <c r="G114" s="26">
        <f t="shared" si="5"/>
        <v>0</v>
      </c>
      <c r="H114" s="24"/>
      <c r="I114" s="24"/>
      <c r="J114" s="24"/>
      <c r="K114" s="24"/>
      <c r="L114" s="27">
        <f t="shared" si="3"/>
        <v>0</v>
      </c>
    </row>
    <row r="115" spans="1:12" ht="12.75">
      <c r="A115" s="30">
        <v>1903</v>
      </c>
      <c r="B115" s="30">
        <f t="shared" si="4"/>
        <v>107</v>
      </c>
      <c r="C115" s="24"/>
      <c r="D115" s="24"/>
      <c r="E115" s="24"/>
      <c r="F115" s="24"/>
      <c r="G115" s="26">
        <f t="shared" si="5"/>
        <v>0</v>
      </c>
      <c r="H115" s="24"/>
      <c r="I115" s="24"/>
      <c r="J115" s="24"/>
      <c r="K115" s="24">
        <v>1</v>
      </c>
      <c r="L115" s="27">
        <f t="shared" si="3"/>
        <v>1</v>
      </c>
    </row>
    <row r="116" spans="1:12" ht="12.75">
      <c r="A116" s="30">
        <v>1902</v>
      </c>
      <c r="B116" s="30">
        <f t="shared" si="4"/>
        <v>108</v>
      </c>
      <c r="C116" s="24"/>
      <c r="D116" s="24"/>
      <c r="E116" s="24"/>
      <c r="F116" s="24"/>
      <c r="G116" s="26">
        <f t="shared" si="5"/>
        <v>0</v>
      </c>
      <c r="H116" s="24"/>
      <c r="I116" s="24"/>
      <c r="J116" s="24"/>
      <c r="K116" s="24"/>
      <c r="L116" s="27">
        <f t="shared" si="3"/>
        <v>0</v>
      </c>
    </row>
    <row r="117" spans="1:12" ht="12.75">
      <c r="A117" s="30">
        <v>1901</v>
      </c>
      <c r="B117" s="30">
        <f t="shared" si="4"/>
        <v>109</v>
      </c>
      <c r="C117" s="24"/>
      <c r="D117" s="24"/>
      <c r="E117" s="24"/>
      <c r="F117" s="24"/>
      <c r="G117" s="26">
        <f t="shared" si="5"/>
        <v>0</v>
      </c>
      <c r="H117" s="24"/>
      <c r="I117" s="24"/>
      <c r="J117" s="24"/>
      <c r="K117" s="24"/>
      <c r="L117" s="27">
        <f t="shared" si="3"/>
        <v>0</v>
      </c>
    </row>
    <row r="118" spans="1:12" ht="12.75">
      <c r="A118" s="30">
        <v>1900</v>
      </c>
      <c r="B118" s="30">
        <f t="shared" si="4"/>
        <v>110</v>
      </c>
      <c r="C118" s="24"/>
      <c r="D118" s="24"/>
      <c r="E118" s="24"/>
      <c r="F118" s="24"/>
      <c r="G118" s="26">
        <f t="shared" si="5"/>
        <v>0</v>
      </c>
      <c r="H118" s="24"/>
      <c r="I118" s="24"/>
      <c r="J118" s="24"/>
      <c r="K118" s="24"/>
      <c r="L118" s="27">
        <f t="shared" si="3"/>
        <v>0</v>
      </c>
    </row>
    <row r="119" spans="1:12" ht="12.75">
      <c r="A119" s="30">
        <v>1899</v>
      </c>
      <c r="B119" s="30">
        <f t="shared" si="4"/>
        <v>111</v>
      </c>
      <c r="C119" s="24"/>
      <c r="D119" s="24"/>
      <c r="E119" s="24"/>
      <c r="F119" s="24"/>
      <c r="G119" s="26">
        <f t="shared" si="5"/>
        <v>0</v>
      </c>
      <c r="H119" s="24"/>
      <c r="I119" s="24"/>
      <c r="J119" s="24"/>
      <c r="K119" s="24"/>
      <c r="L119" s="27">
        <f t="shared" si="3"/>
        <v>0</v>
      </c>
    </row>
    <row r="120" spans="1:12" ht="12.75">
      <c r="A120" s="30">
        <v>1898</v>
      </c>
      <c r="B120" s="30">
        <f t="shared" si="4"/>
        <v>112</v>
      </c>
      <c r="C120" s="24"/>
      <c r="D120" s="24"/>
      <c r="E120" s="24"/>
      <c r="F120" s="24"/>
      <c r="G120" s="26">
        <f t="shared" si="5"/>
        <v>0</v>
      </c>
      <c r="H120" s="24"/>
      <c r="I120" s="24"/>
      <c r="J120" s="24"/>
      <c r="K120" s="24"/>
      <c r="L120" s="27">
        <f t="shared" si="3"/>
        <v>0</v>
      </c>
    </row>
    <row r="121" spans="1:13" ht="12.75">
      <c r="A121" s="4" t="s">
        <v>41</v>
      </c>
      <c r="B121" s="4"/>
      <c r="C121" s="28">
        <f>SUM(C8:C120)</f>
        <v>9083</v>
      </c>
      <c r="D121" s="28">
        <f>SUM(D8:D120)</f>
        <v>10113</v>
      </c>
      <c r="E121" s="28">
        <f>SUM(E8:E120)</f>
        <v>332</v>
      </c>
      <c r="F121" s="28">
        <f>SUM(F8:F120)</f>
        <v>433</v>
      </c>
      <c r="G121" s="29">
        <f>C121+D121+E121+F121</f>
        <v>19961</v>
      </c>
      <c r="H121" s="28">
        <f>SUM(H8:H120)</f>
        <v>7838</v>
      </c>
      <c r="I121" s="28">
        <f>SUM(I8:I120)</f>
        <v>10103</v>
      </c>
      <c r="J121" s="28">
        <f>SUM(J8:J120)</f>
        <v>515</v>
      </c>
      <c r="K121" s="28">
        <f>SUM(K8:K120)</f>
        <v>2226</v>
      </c>
      <c r="L121" s="27">
        <f t="shared" si="3"/>
        <v>20682</v>
      </c>
      <c r="M121" s="1"/>
    </row>
  </sheetData>
  <sheetProtection password="DD20" sheet="1" objects="1" scenarios="1" selectLockedCells="1"/>
  <mergeCells count="3">
    <mergeCell ref="B6:G6"/>
    <mergeCell ref="H6:L6"/>
    <mergeCell ref="B2:K3"/>
  </mergeCells>
  <printOptions/>
  <pageMargins left="0.75" right="0.75" top="1" bottom="1" header="0.5" footer="0.5"/>
  <pageSetup horizontalDpi="1200" verticalDpi="1200" orientation="portrait" paperSize="9" r:id="rId1"/>
  <ignoredErrors>
    <ignoredError sqref="G8 B10:B120" unlockedFormula="1"/>
    <ignoredError sqref="G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BOVMA01</cp:lastModifiedBy>
  <cp:lastPrinted>2010-02-09T14:05:08Z</cp:lastPrinted>
  <dcterms:created xsi:type="dcterms:W3CDTF">2006-12-21T10:44:02Z</dcterms:created>
  <dcterms:modified xsi:type="dcterms:W3CDTF">2011-04-09T13:17:56Z</dcterms:modified>
  <cp:category/>
  <cp:version/>
  <cp:contentType/>
  <cp:contentStatus/>
</cp:coreProperties>
</file>